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D4saDnQ5behNnIc6LoupXjyKHpGC5cF7t3YHcCGeebD6vTU3WuzLyh4w4JLNrHOCY+IDJsugQ9LNPBACtWb1A==" workbookSaltValue="3iV62DcK0VOyba+0kOvh+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P10" i="4"/>
  <c r="B10" i="4"/>
  <c r="AT8" i="4"/>
  <c r="AL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<sst xmlns="http://schemas.openxmlformats.org/spreadsheetml/2006/main" count="235" uniqueCount="123">
  <si>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</si>
  <si>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</si>
  <si>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</si>
  <si>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</si>
  <si>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</si>
  <si>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</si>
  <si>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</si>
  <si>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</si>
  <si>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</si>
  <si>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</si>
  <si>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</si>
  <si>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</si>
  <si>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</si>
  <si>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</si>
  <si>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</si>
  <si>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</si>
  <si>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</si>
  <si>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</si>
  <si>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</si>
  <si>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</si>
  <si>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</si>
  <si>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</si>
  <si>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</si>
  <si>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</si>
  <si>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</si>
  <si>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</si>
  <si>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</si>
  <si>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</si>
  <si>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</si>
  <si>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</si>
  <si>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</si>
  <si>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</si>
  <si>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</si>
  <si>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</si>
  <si>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</si>
  <si>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</si>
  <si>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</si>
  <si>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</si>
  <si>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</si>
  <si>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</si>
  <si>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</si>
  <si>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</si>
  <si>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</si>
  <si>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</si>
  <si>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</si>
  <si>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</si>
  <si>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</si>
  <si>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</si>
  <si>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</si>
  <si>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</si>
  <si>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</si>
  <si>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</si>
  <si>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</si>
  <si>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</si>
  <si>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</si>
  <si>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</si>
  <si>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</si>
  <si>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</si>
  <si>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</si>
  <si>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</si>
  <si>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</si>
  <si>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</si>
  <si>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</si>
  <si>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</si>
  <si>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</si>
  <si>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</si>
  <si>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</si>
  <si>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</si>
  <si>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</si>
  <si>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</si>
  <si>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</si>
  <si>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</si>
  <si>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</si>
  <si>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</si>
  <si>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</si>
  <si>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</si>
  <si>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</si>
  <si>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</si>
  <si>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</si>
  <si>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</si>
  <si>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</si>
  <si>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</si>
  <si>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</si>
  <si>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</si>
  <si>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</si>
  <si>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</si>
  <si>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</si>
  <si>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</si>
  <si>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</si>
  <si>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</si>
  <si>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</si>
  <si>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</si>
  <si>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</si>
  <si>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</si>
  <si>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</si>
  <si>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</si>
  <si>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</si>
  <si>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</si>
  <si>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</si>
  <si>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</si>
  <si>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</si>
  <si>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</si>
  <si>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</si>
  <si>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</si>
  <si>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</si>
  <si>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</si>
  <si>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</si>
  <si>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</si>
  <si>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五所川原市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</si>
  <si>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</si>
  <si>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</si>
  <si>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</si>
  <si>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</si>
  <si>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</si>
  <si>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</si>
  <si>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</si>
  <si>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</si>
  <si>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</si>
  <si>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</si>
  <si>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</si>
  <si>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phoneticPr fontId="4"/>
  </si>
  <si>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今後は、最適整備構想を策定し、処理場施設の設備の改築・更新を計画的に行っていく。</t>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</si>
  <si>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最適整備構想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</si>
</sst>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6E-42D6-916D-93524B386120}"/>
            </c:ext>
          </c:extLst>
        </c:ser>
        <c:dLbls>
          <c:showLegendKey val="0"/>
          <c:showVal val="0"/>
          <c:showCatName val="0"/>
          <c:showSerName val="0"/>
          <c:showPercent val="0"/>
          <c:showBubbleSize val="0"/>
        </c:dLbls>
        <c:gapWidth val="150"/>
        <c:axId val="87972864"/>
        <c:axId val="9431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DA6E-42D6-916D-93524B386120}"/>
            </c:ext>
          </c:extLst>
        </c:ser>
        <c:dLbls>
          <c:showLegendKey val="0"/>
          <c:showVal val="0"/>
          <c:showCatName val="0"/>
          <c:showSerName val="0"/>
          <c:showPercent val="0"/>
          <c:showBubbleSize val="0"/>
        </c:dLbls>
        <c:marker val="1"/>
        <c:smooth val="0"/>
        <c:axId val="87972864"/>
        <c:axId val="94311552"/>
      </c:lineChart>
      <c:dateAx>
        <c:axId val="87972864"/>
        <c:scaling>
          <c:orientation val="minMax"/>
        </c:scaling>
        <c:delete val="1"/>
        <c:axPos val="b"/>
        <c:numFmt formatCode="ge" sourceLinked="1"/>
        <c:majorTickMark val="none"/>
        <c:minorTickMark val="none"/>
        <c:tickLblPos val="none"/>
        <c:crossAx val="94311552"/>
        <c:crosses val="autoZero"/>
        <c:auto val="1"/>
        <c:lblOffset val="100"/>
        <c:baseTimeUnit val="years"/>
      </c:dateAx>
      <c:valAx>
        <c:axId val="943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49.3</c:v>
                </c:pt>
                <c:pt idx="1">
                  <c:v>49.73</c:v>
                </c:pt>
                <c:pt idx="2">
                  <c:v>47.79</c:v>
                </c:pt>
                <c:pt idx="3">
                  <c:v>47.68</c:v>
                </c:pt>
                <c:pt idx="4">
                  <c:v>39.479999999999997</c:v>
                </c:pt>
              </c:numCache>
            </c:numRef>
          </c:val>
          <c:extLst xmlns:c16r2="http://schemas.microsoft.com/office/drawing/2015/06/chart">
            <c:ext xmlns:c16="http://schemas.microsoft.com/office/drawing/2014/chart" uri="{C3380CC4-5D6E-409C-BE32-E72D297353CC}">
              <c16:uniqueId val="{00000000-1324-47BB-A16F-3F414147F1C1}"/>
            </c:ext>
          </c:extLst>
        </c:ser>
        <c:dLbls>
          <c:showLegendKey val="0"/>
          <c:showVal val="0"/>
          <c:showCatName val="0"/>
          <c:showSerName val="0"/>
          <c:showPercent val="0"/>
          <c:showBubbleSize val="0"/>
        </c:dLbls>
        <c:gapWidth val="150"/>
        <c:axId val="80206080"/>
        <c:axId val="8020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324-47BB-A16F-3F414147F1C1}"/>
            </c:ext>
          </c:extLst>
        </c:ser>
        <c:dLbls>
          <c:showLegendKey val="0"/>
          <c:showVal val="0"/>
          <c:showCatName val="0"/>
          <c:showSerName val="0"/>
          <c:showPercent val="0"/>
          <c:showBubbleSize val="0"/>
        </c:dLbls>
        <c:marker val="1"/>
        <c:smooth val="0"/>
        <c:axId val="80206080"/>
        <c:axId val="80208256"/>
      </c:lineChart>
      <c:dateAx>
        <c:axId val="80206080"/>
        <c:scaling>
          <c:orientation val="minMax"/>
        </c:scaling>
        <c:delete val="1"/>
        <c:axPos val="b"/>
        <c:numFmt formatCode="ge" sourceLinked="1"/>
        <c:majorTickMark val="none"/>
        <c:minorTickMark val="none"/>
        <c:tickLblPos val="none"/>
        <c:crossAx val="80208256"/>
        <c:crosses val="autoZero"/>
        <c:auto val="1"/>
        <c:lblOffset val="100"/>
        <c:baseTimeUnit val="years"/>
      </c:dateAx>
      <c:valAx>
        <c:axId val="802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c:v>
                </c:pt>
                <c:pt idx="1">
                  <c:v>70.61</c:v>
                </c:pt>
                <c:pt idx="2">
                  <c:v>71.25</c:v>
                </c:pt>
                <c:pt idx="3">
                  <c:v>71.84</c:v>
                </c:pt>
                <c:pt idx="4">
                  <c:v>72.209999999999994</c:v>
                </c:pt>
              </c:numCache>
            </c:numRef>
          </c:val>
          <c:extLst xmlns:c16r2="http://schemas.microsoft.com/office/drawing/2015/06/chart">
            <c:ext xmlns:c16="http://schemas.microsoft.com/office/drawing/2014/chart" uri="{C3380CC4-5D6E-409C-BE32-E72D297353CC}">
              <c16:uniqueId val="{00000000-9FB3-4C7E-8215-8DD0E12884F0}"/>
            </c:ext>
          </c:extLst>
        </c:ser>
        <c:dLbls>
          <c:showLegendKey val="0"/>
          <c:showVal val="0"/>
          <c:showCatName val="0"/>
          <c:showSerName val="0"/>
          <c:showPercent val="0"/>
          <c:showBubbleSize val="0"/>
        </c:dLbls>
        <c:gapWidth val="150"/>
        <c:axId val="80349824"/>
        <c:axId val="803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FB3-4C7E-8215-8DD0E12884F0}"/>
            </c:ext>
          </c:extLst>
        </c:ser>
        <c:dLbls>
          <c:showLegendKey val="0"/>
          <c:showVal val="0"/>
          <c:showCatName val="0"/>
          <c:showSerName val="0"/>
          <c:showPercent val="0"/>
          <c:showBubbleSize val="0"/>
        </c:dLbls>
        <c:marker val="1"/>
        <c:smooth val="0"/>
        <c:axId val="80349824"/>
        <c:axId val="80372480"/>
      </c:lineChart>
      <c:dateAx>
        <c:axId val="80349824"/>
        <c:scaling>
          <c:orientation val="minMax"/>
        </c:scaling>
        <c:delete val="1"/>
        <c:axPos val="b"/>
        <c:numFmt formatCode="ge" sourceLinked="1"/>
        <c:majorTickMark val="none"/>
        <c:minorTickMark val="none"/>
        <c:tickLblPos val="none"/>
        <c:crossAx val="80372480"/>
        <c:crosses val="autoZero"/>
        <c:auto val="1"/>
        <c:lblOffset val="100"/>
        <c:baseTimeUnit val="years"/>
      </c:dateAx>
      <c:valAx>
        <c:axId val="803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71.94</c:v>
                </c:pt>
                <c:pt idx="1">
                  <c:v>80.16</c:v>
                </c:pt>
                <c:pt idx="2">
                  <c:v>80.27</c:v>
                </c:pt>
                <c:pt idx="3">
                  <c:v>70.959999999999994</c:v>
                </c:pt>
                <c:pt idx="4">
                  <c:v>72.42</c:v>
                </c:pt>
              </c:numCache>
            </c:numRef>
          </c:val>
          <c:extLst xmlns:c16r2="http://schemas.microsoft.com/office/drawing/2015/06/chart">
            <c:ext xmlns:c16="http://schemas.microsoft.com/office/drawing/2014/chart" uri="{C3380CC4-5D6E-409C-BE32-E72D297353CC}">
              <c16:uniqueId val="{00000000-F05C-4F48-B076-84D306A67945}"/>
            </c:ext>
          </c:extLst>
        </c:ser>
        <c:dLbls>
          <c:showLegendKey val="0"/>
          <c:showVal val="0"/>
          <c:showCatName val="0"/>
          <c:showSerName val="0"/>
          <c:showPercent val="0"/>
          <c:showBubbleSize val="0"/>
        </c:dLbls>
        <c:gapWidth val="150"/>
        <c:axId val="98383360"/>
        <c:axId val="9838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F05C-4F48-B076-84D306A67945}"/>
            </c:ext>
          </c:extLst>
        </c:ser>
        <c:dLbls>
          <c:showLegendKey val="0"/>
          <c:showVal val="0"/>
          <c:showCatName val="0"/>
          <c:showSerName val="0"/>
          <c:showPercent val="0"/>
          <c:showBubbleSize val="0"/>
        </c:dLbls>
        <c:marker val="1"/>
        <c:smooth val="0"/>
        <c:axId val="98383360"/>
        <c:axId val="98385280"/>
      </c:lineChart>
      <c:dateAx>
        <c:axId val="98383360"/>
        <c:scaling>
          <c:orientation val="minMax"/>
        </c:scaling>
        <c:delete val="1"/>
        <c:axPos val="b"/>
        <c:numFmt formatCode="ge" sourceLinked="1"/>
        <c:majorTickMark val="none"/>
        <c:minorTickMark val="none"/>
        <c:tickLblPos val="none"/>
        <c:crossAx val="98385280"/>
        <c:crosses val="autoZero"/>
        <c:auto val="1"/>
        <c:lblOffset val="100"/>
        <c:baseTimeUnit val="years"/>
      </c:dateAx>
      <c:valAx>
        <c:axId val="983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8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3.95</c:v>
                </c:pt>
                <c:pt idx="1">
                  <c:v>32.71</c:v>
                </c:pt>
                <c:pt idx="2">
                  <c:v>34.97</c:v>
                </c:pt>
                <c:pt idx="3">
                  <c:v>37.21</c:v>
                </c:pt>
                <c:pt idx="4">
                  <c:v>39.31</c:v>
                </c:pt>
              </c:numCache>
            </c:numRef>
          </c:val>
          <c:extLst xmlns:c16r2="http://schemas.microsoft.com/office/drawing/2015/06/chart">
            <c:ext xmlns:c16="http://schemas.microsoft.com/office/drawing/2014/chart" uri="{C3380CC4-5D6E-409C-BE32-E72D297353CC}">
              <c16:uniqueId val="{00000000-1B13-4E7E-9E32-1D6AA8C04BB7}"/>
            </c:ext>
          </c:extLst>
        </c:ser>
        <c:dLbls>
          <c:showLegendKey val="0"/>
          <c:showVal val="0"/>
          <c:showCatName val="0"/>
          <c:showSerName val="0"/>
          <c:showPercent val="0"/>
          <c:showBubbleSize val="0"/>
        </c:dLbls>
        <c:gapWidth val="150"/>
        <c:axId val="156658304"/>
        <c:axId val="1566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1B13-4E7E-9E32-1D6AA8C04BB7}"/>
            </c:ext>
          </c:extLst>
        </c:ser>
        <c:dLbls>
          <c:showLegendKey val="0"/>
          <c:showVal val="0"/>
          <c:showCatName val="0"/>
          <c:showSerName val="0"/>
          <c:showPercent val="0"/>
          <c:showBubbleSize val="0"/>
        </c:dLbls>
        <c:marker val="1"/>
        <c:smooth val="0"/>
        <c:axId val="156658304"/>
        <c:axId val="156677632"/>
      </c:lineChart>
      <c:dateAx>
        <c:axId val="156658304"/>
        <c:scaling>
          <c:orientation val="minMax"/>
        </c:scaling>
        <c:delete val="1"/>
        <c:axPos val="b"/>
        <c:numFmt formatCode="ge" sourceLinked="1"/>
        <c:majorTickMark val="none"/>
        <c:minorTickMark val="none"/>
        <c:tickLblPos val="none"/>
        <c:crossAx val="156677632"/>
        <c:crosses val="autoZero"/>
        <c:auto val="1"/>
        <c:lblOffset val="100"/>
        <c:baseTimeUnit val="years"/>
      </c:dateAx>
      <c:valAx>
        <c:axId val="1566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E3-4B41-919E-4775F8EBB1EE}"/>
            </c:ext>
          </c:extLst>
        </c:ser>
        <c:dLbls>
          <c:showLegendKey val="0"/>
          <c:showVal val="0"/>
          <c:showCatName val="0"/>
          <c:showSerName val="0"/>
          <c:showPercent val="0"/>
          <c:showBubbleSize val="0"/>
        </c:dLbls>
        <c:gapWidth val="150"/>
        <c:axId val="159446144"/>
        <c:axId val="15955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3CE3-4B41-919E-4775F8EBB1EE}"/>
            </c:ext>
          </c:extLst>
        </c:ser>
        <c:dLbls>
          <c:showLegendKey val="0"/>
          <c:showVal val="0"/>
          <c:showCatName val="0"/>
          <c:showSerName val="0"/>
          <c:showPercent val="0"/>
          <c:showBubbleSize val="0"/>
        </c:dLbls>
        <c:marker val="1"/>
        <c:smooth val="0"/>
        <c:axId val="159446144"/>
        <c:axId val="159551488"/>
      </c:lineChart>
      <c:dateAx>
        <c:axId val="159446144"/>
        <c:scaling>
          <c:orientation val="minMax"/>
        </c:scaling>
        <c:delete val="1"/>
        <c:axPos val="b"/>
        <c:numFmt formatCode="ge" sourceLinked="1"/>
        <c:majorTickMark val="none"/>
        <c:minorTickMark val="none"/>
        <c:tickLblPos val="none"/>
        <c:crossAx val="159551488"/>
        <c:crosses val="autoZero"/>
        <c:auto val="1"/>
        <c:lblOffset val="100"/>
        <c:baseTimeUnit val="years"/>
      </c:dateAx>
      <c:valAx>
        <c:axId val="1595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453.95</c:v>
                </c:pt>
                <c:pt idx="1">
                  <c:v>583.67999999999995</c:v>
                </c:pt>
                <c:pt idx="2">
                  <c:v>702.04</c:v>
                </c:pt>
                <c:pt idx="3">
                  <c:v>845.32</c:v>
                </c:pt>
                <c:pt idx="4">
                  <c:v>1001.38</c:v>
                </c:pt>
              </c:numCache>
            </c:numRef>
          </c:val>
          <c:extLst xmlns:c16r2="http://schemas.microsoft.com/office/drawing/2015/06/chart">
            <c:ext xmlns:c16="http://schemas.microsoft.com/office/drawing/2014/chart" uri="{C3380CC4-5D6E-409C-BE32-E72D297353CC}">
              <c16:uniqueId val="{00000000-1323-4998-B156-2EC9269A3AC7}"/>
            </c:ext>
          </c:extLst>
        </c:ser>
        <c:dLbls>
          <c:showLegendKey val="0"/>
          <c:showVal val="0"/>
          <c:showCatName val="0"/>
          <c:showSerName val="0"/>
          <c:showPercent val="0"/>
          <c:showBubbleSize val="0"/>
        </c:dLbls>
        <c:gapWidth val="150"/>
        <c:axId val="160760576"/>
        <c:axId val="16076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1323-4998-B156-2EC9269A3AC7}"/>
            </c:ext>
          </c:extLst>
        </c:ser>
        <c:dLbls>
          <c:showLegendKey val="0"/>
          <c:showVal val="0"/>
          <c:showCatName val="0"/>
          <c:showSerName val="0"/>
          <c:showPercent val="0"/>
          <c:showBubbleSize val="0"/>
        </c:dLbls>
        <c:marker val="1"/>
        <c:smooth val="0"/>
        <c:axId val="160760576"/>
        <c:axId val="160762496"/>
      </c:lineChart>
      <c:dateAx>
        <c:axId val="160760576"/>
        <c:scaling>
          <c:orientation val="minMax"/>
        </c:scaling>
        <c:delete val="1"/>
        <c:axPos val="b"/>
        <c:numFmt formatCode="ge" sourceLinked="1"/>
        <c:majorTickMark val="none"/>
        <c:minorTickMark val="none"/>
        <c:tickLblPos val="none"/>
        <c:crossAx val="160762496"/>
        <c:crosses val="autoZero"/>
        <c:auto val="1"/>
        <c:lblOffset val="100"/>
        <c:baseTimeUnit val="years"/>
      </c:dateAx>
      <c:valAx>
        <c:axId val="1607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881.75</c:v>
                </c:pt>
                <c:pt idx="1">
                  <c:v>46.76</c:v>
                </c:pt>
                <c:pt idx="2">
                  <c:v>57.38</c:v>
                </c:pt>
                <c:pt idx="3">
                  <c:v>57.48</c:v>
                </c:pt>
                <c:pt idx="4">
                  <c:v>66.88</c:v>
                </c:pt>
              </c:numCache>
            </c:numRef>
          </c:val>
          <c:extLst xmlns:c16r2="http://schemas.microsoft.com/office/drawing/2015/06/chart">
            <c:ext xmlns:c16="http://schemas.microsoft.com/office/drawing/2014/chart" uri="{C3380CC4-5D6E-409C-BE32-E72D297353CC}">
              <c16:uniqueId val="{00000000-0DFB-4E89-A34F-93FBA51B7E22}"/>
            </c:ext>
          </c:extLst>
        </c:ser>
        <c:dLbls>
          <c:showLegendKey val="0"/>
          <c:showVal val="0"/>
          <c:showCatName val="0"/>
          <c:showSerName val="0"/>
          <c:showPercent val="0"/>
          <c:showBubbleSize val="0"/>
        </c:dLbls>
        <c:gapWidth val="150"/>
        <c:axId val="229087872"/>
        <c:axId val="24096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0DFB-4E89-A34F-93FBA51B7E22}"/>
            </c:ext>
          </c:extLst>
        </c:ser>
        <c:dLbls>
          <c:showLegendKey val="0"/>
          <c:showVal val="0"/>
          <c:showCatName val="0"/>
          <c:showSerName val="0"/>
          <c:showPercent val="0"/>
          <c:showBubbleSize val="0"/>
        </c:dLbls>
        <c:marker val="1"/>
        <c:smooth val="0"/>
        <c:axId val="229087872"/>
        <c:axId val="240964352"/>
      </c:lineChart>
      <c:dateAx>
        <c:axId val="229087872"/>
        <c:scaling>
          <c:orientation val="minMax"/>
        </c:scaling>
        <c:delete val="1"/>
        <c:axPos val="b"/>
        <c:numFmt formatCode="ge" sourceLinked="1"/>
        <c:majorTickMark val="none"/>
        <c:minorTickMark val="none"/>
        <c:tickLblPos val="none"/>
        <c:crossAx val="240964352"/>
        <c:crosses val="autoZero"/>
        <c:auto val="1"/>
        <c:lblOffset val="100"/>
        <c:baseTimeUnit val="years"/>
      </c:dateAx>
      <c:valAx>
        <c:axId val="2409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1609.63</c:v>
                </c:pt>
                <c:pt idx="1">
                  <c:v>0</c:v>
                </c:pt>
                <c:pt idx="2">
                  <c:v>0</c:v>
                </c:pt>
                <c:pt idx="3" formatCode="#,##0.00;&quot;△&quot;#,##0.00;&quot;-&quot;">
                  <c:v>256.2</c:v>
                </c:pt>
                <c:pt idx="4">
                  <c:v>0</c:v>
                </c:pt>
              </c:numCache>
            </c:numRef>
          </c:val>
          <c:extLst xmlns:c16r2="http://schemas.microsoft.com/office/drawing/2015/06/chart">
            <c:ext xmlns:c16="http://schemas.microsoft.com/office/drawing/2014/chart" uri="{C3380CC4-5D6E-409C-BE32-E72D297353CC}">
              <c16:uniqueId val="{00000000-F773-4AAE-9EDF-B50B42E1DD4B}"/>
            </c:ext>
          </c:extLst>
        </c:ser>
        <c:dLbls>
          <c:showLegendKey val="0"/>
          <c:showVal val="0"/>
          <c:showCatName val="0"/>
          <c:showSerName val="0"/>
          <c:showPercent val="0"/>
          <c:showBubbleSize val="0"/>
        </c:dLbls>
        <c:gapWidth val="150"/>
        <c:axId val="243417472"/>
        <c:axId val="2434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773-4AAE-9EDF-B50B42E1DD4B}"/>
            </c:ext>
          </c:extLst>
        </c:ser>
        <c:dLbls>
          <c:showLegendKey val="0"/>
          <c:showVal val="0"/>
          <c:showCatName val="0"/>
          <c:showSerName val="0"/>
          <c:showPercent val="0"/>
          <c:showBubbleSize val="0"/>
        </c:dLbls>
        <c:marker val="1"/>
        <c:smooth val="0"/>
        <c:axId val="243417472"/>
        <c:axId val="243419776"/>
      </c:lineChart>
      <c:dateAx>
        <c:axId val="243417472"/>
        <c:scaling>
          <c:orientation val="minMax"/>
        </c:scaling>
        <c:delete val="1"/>
        <c:axPos val="b"/>
        <c:numFmt formatCode="ge" sourceLinked="1"/>
        <c:majorTickMark val="none"/>
        <c:minorTickMark val="none"/>
        <c:tickLblPos val="none"/>
        <c:crossAx val="243419776"/>
        <c:crosses val="autoZero"/>
        <c:auto val="1"/>
        <c:lblOffset val="100"/>
        <c:baseTimeUnit val="years"/>
      </c:dateAx>
      <c:valAx>
        <c:axId val="2434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48.83</c:v>
                </c:pt>
                <c:pt idx="1">
                  <c:v>100.34</c:v>
                </c:pt>
                <c:pt idx="2">
                  <c:v>62.19</c:v>
                </c:pt>
                <c:pt idx="3">
                  <c:v>89.52</c:v>
                </c:pt>
                <c:pt idx="4">
                  <c:v>58.38</c:v>
                </c:pt>
              </c:numCache>
            </c:numRef>
          </c:val>
          <c:extLst xmlns:c16r2="http://schemas.microsoft.com/office/drawing/2015/06/chart">
            <c:ext xmlns:c16="http://schemas.microsoft.com/office/drawing/2014/chart" uri="{C3380CC4-5D6E-409C-BE32-E72D297353CC}">
              <c16:uniqueId val="{00000000-2BD1-4F1B-A1B2-DA480030B45C}"/>
            </c:ext>
          </c:extLst>
        </c:ser>
        <c:dLbls>
          <c:showLegendKey val="0"/>
          <c:showVal val="0"/>
          <c:showCatName val="0"/>
          <c:showSerName val="0"/>
          <c:showPercent val="0"/>
          <c:showBubbleSize val="0"/>
        </c:dLbls>
        <c:gapWidth val="150"/>
        <c:axId val="73241344"/>
        <c:axId val="7324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BD1-4F1B-A1B2-DA480030B45C}"/>
            </c:ext>
          </c:extLst>
        </c:ser>
        <c:dLbls>
          <c:showLegendKey val="0"/>
          <c:showVal val="0"/>
          <c:showCatName val="0"/>
          <c:showSerName val="0"/>
          <c:showPercent val="0"/>
          <c:showBubbleSize val="0"/>
        </c:dLbls>
        <c:marker val="1"/>
        <c:smooth val="0"/>
        <c:axId val="73241344"/>
        <c:axId val="73243264"/>
      </c:lineChart>
      <c:dateAx>
        <c:axId val="73241344"/>
        <c:scaling>
          <c:orientation val="minMax"/>
        </c:scaling>
        <c:delete val="1"/>
        <c:axPos val="b"/>
        <c:numFmt formatCode="ge" sourceLinked="1"/>
        <c:majorTickMark val="none"/>
        <c:minorTickMark val="none"/>
        <c:tickLblPos val="none"/>
        <c:crossAx val="73243264"/>
        <c:crosses val="autoZero"/>
        <c:auto val="1"/>
        <c:lblOffset val="100"/>
        <c:baseTimeUnit val="years"/>
      </c:dateAx>
      <c:valAx>
        <c:axId val="732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194.37</c:v>
                </c:pt>
                <c:pt idx="1">
                  <c:v>93.66</c:v>
                </c:pt>
                <c:pt idx="2">
                  <c:v>154.86000000000001</c:v>
                </c:pt>
                <c:pt idx="3">
                  <c:v>150</c:v>
                </c:pt>
                <c:pt idx="4">
                  <c:v>228.96</c:v>
                </c:pt>
              </c:numCache>
            </c:numRef>
          </c:val>
          <c:extLst xmlns:c16r2="http://schemas.microsoft.com/office/drawing/2015/06/chart">
            <c:ext xmlns:c16="http://schemas.microsoft.com/office/drawing/2014/chart" uri="{C3380CC4-5D6E-409C-BE32-E72D297353CC}">
              <c16:uniqueId val="{00000000-B2A6-4A8C-A5FA-15B52FF352C1}"/>
            </c:ext>
          </c:extLst>
        </c:ser>
        <c:dLbls>
          <c:showLegendKey val="0"/>
          <c:showVal val="0"/>
          <c:showCatName val="0"/>
          <c:showSerName val="0"/>
          <c:showPercent val="0"/>
          <c:showBubbleSize val="0"/>
        </c:dLbls>
        <c:gapWidth val="150"/>
        <c:axId val="80176256"/>
        <c:axId val="8017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B2A6-4A8C-A5FA-15B52FF352C1}"/>
            </c:ext>
          </c:extLst>
        </c:ser>
        <c:dLbls>
          <c:showLegendKey val="0"/>
          <c:showVal val="0"/>
          <c:showCatName val="0"/>
          <c:showSerName val="0"/>
          <c:showPercent val="0"/>
          <c:showBubbleSize val="0"/>
        </c:dLbls>
        <c:marker val="1"/>
        <c:smooth val="0"/>
        <c:axId val="80176256"/>
        <c:axId val="80178176"/>
      </c:lineChart>
      <c:dateAx>
        <c:axId val="80176256"/>
        <c:scaling>
          <c:orientation val="minMax"/>
        </c:scaling>
        <c:delete val="1"/>
        <c:axPos val="b"/>
        <c:numFmt formatCode="ge" sourceLinked="1"/>
        <c:majorTickMark val="none"/>
        <c:minorTickMark val="none"/>
        <c:tickLblPos val="none"/>
        <c:crossAx val="80178176"/>
        <c:crosses val="autoZero"/>
        <c:auto val="1"/>
        <c:lblOffset val="100"/>
        <c:baseTimeUnit val="years"/>
      </c:dateAx>
      <c:valAx>
        <c:axId val="8017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7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青森県　五所川原市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55741</v>
      </c>
      <c r="AM8" s="69"/>
      <c r="AN8" s="69"/>
      <c r="AO8" s="69"/>
      <c r="AP8" s="69"/>
      <c r="AQ8" s="69"/>
      <c r="AR8" s="69"/>
      <c r="AS8" s="69"/>
      <c r="AT8" s="68">
        <f>データ!T6</f>
        <v>404.2</v>
      </c>
      <c r="AU8" s="68"/>
      <c r="AV8" s="68"/>
      <c r="AW8" s="68"/>
      <c r="AX8" s="68"/>
      <c r="AY8" s="68"/>
      <c r="AZ8" s="68"/>
      <c r="BA8" s="68"/>
      <c r="BB8" s="68">
        <f>データ!U6</f>
        <v>137.9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62.74</v>
      </c>
      <c r="J10" s="68"/>
      <c r="K10" s="68"/>
      <c r="L10" s="68"/>
      <c r="M10" s="68"/>
      <c r="N10" s="68"/>
      <c r="O10" s="68"/>
      <c r="P10" s="68">
        <f>データ!P6</f>
        <v>3.69</v>
      </c>
      <c r="Q10" s="68"/>
      <c r="R10" s="68"/>
      <c r="S10" s="68"/>
      <c r="T10" s="68"/>
      <c r="U10" s="68"/>
      <c r="V10" s="68"/>
      <c r="W10" s="68">
        <f>データ!Q6</f>
        <v>86.14</v>
      </c>
      <c r="X10" s="68"/>
      <c r="Y10" s="68"/>
      <c r="Z10" s="68"/>
      <c r="AA10" s="68"/>
      <c r="AB10" s="68"/>
      <c r="AC10" s="68"/>
      <c r="AD10" s="69">
        <f>データ!R6</f>
        <v>2689</v>
      </c>
      <c r="AE10" s="69"/>
      <c r="AF10" s="69"/>
      <c r="AG10" s="69"/>
      <c r="AH10" s="69"/>
      <c r="AI10" s="69"/>
      <c r="AJ10" s="69"/>
      <c r="AK10" s="2"/>
      <c r="AL10" s="69">
        <f>データ!V6</f>
        <v>2040</v>
      </c>
      <c r="AM10" s="69"/>
      <c r="AN10" s="69"/>
      <c r="AO10" s="69"/>
      <c r="AP10" s="69"/>
      <c r="AQ10" s="69"/>
      <c r="AR10" s="69"/>
      <c r="AS10" s="69"/>
      <c r="AT10" s="68">
        <f>データ!W6</f>
        <v>1.68</v>
      </c>
      <c r="AU10" s="68"/>
      <c r="AV10" s="68"/>
      <c r="AW10" s="68"/>
      <c r="AX10" s="68"/>
      <c r="AY10" s="68"/>
      <c r="AZ10" s="68"/>
      <c r="BA10" s="68"/>
      <c r="BB10" s="68">
        <f>データ!X6</f>
        <v>1214.29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MEsLkpKkm5jWcuvNMsKc2guWvhUMVGZQmy+qeuVpzFE74w4PGojnewhr9vZZxCfTLwBhA1mzZiIdsiDAVGrr0w==" saltValue="VHXd0j3a41s965zh8jQSb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22055</v>
      </c>
      <c r="D6" s="33">
        <f t="shared" si="3"/>
        <v>46</v>
      </c>
      <c r="E6" s="33">
        <f t="shared" si="3"/>
        <v>17</v>
      </c>
      <c r="F6" s="33">
        <f t="shared" si="3"/>
        <v>5</v>
      </c>
      <c r="G6" s="33">
        <f t="shared" si="3"/>
        <v>0</v>
      </c>
      <c r="H6" s="33" t="str">
        <f t="shared" si="3"/>
        <v>青森県　五所川原市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62.74</v>
      </c>
      <c r="P6" s="34">
        <f t="shared" si="3"/>
        <v>3.69</v>
      </c>
      <c r="Q6" s="34">
        <f t="shared" si="3"/>
        <v>86.14</v>
      </c>
      <c r="R6" s="34">
        <f t="shared" si="3"/>
        <v>2689</v>
      </c>
      <c r="S6" s="34">
        <f t="shared" si="3"/>
        <v>55741</v>
      </c>
      <c r="T6" s="34">
        <f t="shared" si="3"/>
        <v>404.2</v>
      </c>
      <c r="U6" s="34">
        <f t="shared" si="3"/>
        <v>137.9</v>
      </c>
      <c r="V6" s="34">
        <f t="shared" si="3"/>
        <v>2040</v>
      </c>
      <c r="W6" s="34">
        <f t="shared" si="3"/>
        <v>1.68</v>
      </c>
      <c r="X6" s="34">
        <f t="shared" si="3"/>
        <v>1214.29</v>
      </c>
      <c r="Y6" s="35">
        <f>IF(Y7="",NA(),Y7)</f>
        <v>71.94</v>
      </c>
      <c r="Z6" s="35">
        <f t="shared" ref="Z6:AH6" si="4">IF(Z7="",NA(),Z7)</f>
        <v>80.16</v>
      </c>
      <c r="AA6" s="35">
        <f t="shared" si="4"/>
        <v>80.27</v>
      </c>
      <c r="AB6" s="35">
        <f t="shared" si="4"/>
        <v>70.959999999999994</v>
      </c>
      <c r="AC6" s="35">
        <f t="shared" si="4"/>
        <v>72.42</v>
      </c>
      <c r="AD6" s="35">
        <f t="shared" si="4"/>
        <v>93.62</v>
      </c>
      <c r="AE6" s="35">
        <f t="shared" si="4"/>
        <v>97.53</v>
      </c>
      <c r="AF6" s="35">
        <f t="shared" si="4"/>
        <v>99.64</v>
      </c>
      <c r="AG6" s="35">
        <f t="shared" si="4"/>
        <v>99.66</v>
      </c>
      <c r="AH6" s="35">
        <f t="shared" si="4"/>
        <v>100.95</v>
      </c>
      <c r="AI6" s="34" t="str">
        <f>IF(AI7="","",IF(AI7="-","【-】","【"&amp;SUBSTITUTE(TEXT(AI7,"#,##0.00"),"-","△")&amp;"】"))</f>
        <v>【100.96】</v>
      </c>
      <c r="AJ6" s="35">
        <f>IF(AJ7="",NA(),AJ7)</f>
        <v>453.95</v>
      </c>
      <c r="AK6" s="35">
        <f t="shared" ref="AK6:AS6" si="5">IF(AK7="",NA(),AK7)</f>
        <v>583.67999999999995</v>
      </c>
      <c r="AL6" s="35">
        <f t="shared" si="5"/>
        <v>702.04</v>
      </c>
      <c r="AM6" s="35">
        <f t="shared" si="5"/>
        <v>845.32</v>
      </c>
      <c r="AN6" s="35">
        <f t="shared" si="5"/>
        <v>1001.38</v>
      </c>
      <c r="AO6" s="35">
        <f t="shared" si="5"/>
        <v>280.08</v>
      </c>
      <c r="AP6" s="35">
        <f t="shared" si="5"/>
        <v>223.09</v>
      </c>
      <c r="AQ6" s="35">
        <f t="shared" si="5"/>
        <v>214.61</v>
      </c>
      <c r="AR6" s="35">
        <f t="shared" si="5"/>
        <v>225.39</v>
      </c>
      <c r="AS6" s="35">
        <f t="shared" si="5"/>
        <v>224.04</v>
      </c>
      <c r="AT6" s="34" t="str">
        <f>IF(AT7="","",IF(AT7="-","【-】","【"&amp;SUBSTITUTE(TEXT(AT7,"#,##0.00"),"-","△")&amp;"】"))</f>
        <v>【198.51】</v>
      </c>
      <c r="AU6" s="35">
        <f>IF(AU7="",NA(),AU7)</f>
        <v>881.75</v>
      </c>
      <c r="AV6" s="35">
        <f t="shared" ref="AV6:BD6" si="6">IF(AV7="",NA(),AV7)</f>
        <v>46.76</v>
      </c>
      <c r="AW6" s="35">
        <f t="shared" si="6"/>
        <v>57.38</v>
      </c>
      <c r="AX6" s="35">
        <f t="shared" si="6"/>
        <v>57.48</v>
      </c>
      <c r="AY6" s="35">
        <f t="shared" si="6"/>
        <v>66.88</v>
      </c>
      <c r="AZ6" s="35">
        <f t="shared" si="6"/>
        <v>124.2</v>
      </c>
      <c r="BA6" s="35">
        <f t="shared" si="6"/>
        <v>33.03</v>
      </c>
      <c r="BB6" s="35">
        <f t="shared" si="6"/>
        <v>29.45</v>
      </c>
      <c r="BC6" s="35">
        <f t="shared" si="6"/>
        <v>31.84</v>
      </c>
      <c r="BD6" s="35">
        <f t="shared" si="6"/>
        <v>29.91</v>
      </c>
      <c r="BE6" s="34" t="str">
        <f>IF(BE7="","",IF(BE7="-","【-】","【"&amp;SUBSTITUTE(TEXT(BE7,"#,##0.00"),"-","△")&amp;"】"))</f>
        <v>【32.86】</v>
      </c>
      <c r="BF6" s="35">
        <f>IF(BF7="",NA(),BF7)</f>
        <v>1609.63</v>
      </c>
      <c r="BG6" s="34">
        <f t="shared" ref="BG6:BO6" si="7">IF(BG7="",NA(),BG7)</f>
        <v>0</v>
      </c>
      <c r="BH6" s="34">
        <f t="shared" si="7"/>
        <v>0</v>
      </c>
      <c r="BI6" s="35">
        <f t="shared" si="7"/>
        <v>256.2</v>
      </c>
      <c r="BJ6" s="34">
        <f t="shared" si="7"/>
        <v>0</v>
      </c>
      <c r="BK6" s="35">
        <f t="shared" si="7"/>
        <v>1126.77</v>
      </c>
      <c r="BL6" s="35">
        <f t="shared" si="7"/>
        <v>1044.8</v>
      </c>
      <c r="BM6" s="35">
        <f t="shared" si="7"/>
        <v>1081.8</v>
      </c>
      <c r="BN6" s="35">
        <f t="shared" si="7"/>
        <v>974.93</v>
      </c>
      <c r="BO6" s="35">
        <f t="shared" si="7"/>
        <v>855.8</v>
      </c>
      <c r="BP6" s="34" t="str">
        <f>IF(BP7="","",IF(BP7="-","【-】","【"&amp;SUBSTITUTE(TEXT(BP7,"#,##0.00"),"-","△")&amp;"】"))</f>
        <v>【814.89】</v>
      </c>
      <c r="BQ6" s="35">
        <f>IF(BQ7="",NA(),BQ7)</f>
        <v>48.83</v>
      </c>
      <c r="BR6" s="35">
        <f t="shared" ref="BR6:BZ6" si="8">IF(BR7="",NA(),BR7)</f>
        <v>100.34</v>
      </c>
      <c r="BS6" s="35">
        <f t="shared" si="8"/>
        <v>62.19</v>
      </c>
      <c r="BT6" s="35">
        <f t="shared" si="8"/>
        <v>89.52</v>
      </c>
      <c r="BU6" s="35">
        <f t="shared" si="8"/>
        <v>58.38</v>
      </c>
      <c r="BV6" s="35">
        <f t="shared" si="8"/>
        <v>50.9</v>
      </c>
      <c r="BW6" s="35">
        <f t="shared" si="8"/>
        <v>50.82</v>
      </c>
      <c r="BX6" s="35">
        <f t="shared" si="8"/>
        <v>52.19</v>
      </c>
      <c r="BY6" s="35">
        <f t="shared" si="8"/>
        <v>55.32</v>
      </c>
      <c r="BZ6" s="35">
        <f t="shared" si="8"/>
        <v>59.8</v>
      </c>
      <c r="CA6" s="34" t="str">
        <f>IF(CA7="","",IF(CA7="-","【-】","【"&amp;SUBSTITUTE(TEXT(CA7,"#,##0.00"),"-","△")&amp;"】"))</f>
        <v>【60.64】</v>
      </c>
      <c r="CB6" s="35">
        <f>IF(CB7="",NA(),CB7)</f>
        <v>194.37</v>
      </c>
      <c r="CC6" s="35">
        <f t="shared" ref="CC6:CK6" si="9">IF(CC7="",NA(),CC7)</f>
        <v>93.66</v>
      </c>
      <c r="CD6" s="35">
        <f t="shared" si="9"/>
        <v>154.86000000000001</v>
      </c>
      <c r="CE6" s="35">
        <f t="shared" si="9"/>
        <v>150</v>
      </c>
      <c r="CF6" s="35">
        <f t="shared" si="9"/>
        <v>228.96</v>
      </c>
      <c r="CG6" s="35">
        <f t="shared" si="9"/>
        <v>293.27</v>
      </c>
      <c r="CH6" s="35">
        <f t="shared" si="9"/>
        <v>300.52</v>
      </c>
      <c r="CI6" s="35">
        <f t="shared" si="9"/>
        <v>296.14</v>
      </c>
      <c r="CJ6" s="35">
        <f t="shared" si="9"/>
        <v>283.17</v>
      </c>
      <c r="CK6" s="35">
        <f t="shared" si="9"/>
        <v>263.76</v>
      </c>
      <c r="CL6" s="34" t="str">
        <f>IF(CL7="","",IF(CL7="-","【-】","【"&amp;SUBSTITUTE(TEXT(CL7,"#,##0.00"),"-","△")&amp;"】"))</f>
        <v>【255.52】</v>
      </c>
      <c r="CM6" s="35">
        <f>IF(CM7="",NA(),CM7)</f>
        <v>49.3</v>
      </c>
      <c r="CN6" s="35">
        <f t="shared" ref="CN6:CV6" si="10">IF(CN7="",NA(),CN7)</f>
        <v>49.73</v>
      </c>
      <c r="CO6" s="35">
        <f t="shared" si="10"/>
        <v>47.79</v>
      </c>
      <c r="CP6" s="35">
        <f t="shared" si="10"/>
        <v>47.68</v>
      </c>
      <c r="CQ6" s="35">
        <f t="shared" si="10"/>
        <v>39.479999999999997</v>
      </c>
      <c r="CR6" s="35">
        <f t="shared" si="10"/>
        <v>53.78</v>
      </c>
      <c r="CS6" s="35">
        <f t="shared" si="10"/>
        <v>53.24</v>
      </c>
      <c r="CT6" s="35">
        <f t="shared" si="10"/>
        <v>52.31</v>
      </c>
      <c r="CU6" s="35">
        <f t="shared" si="10"/>
        <v>60.65</v>
      </c>
      <c r="CV6" s="35">
        <f t="shared" si="10"/>
        <v>51.75</v>
      </c>
      <c r="CW6" s="34" t="str">
        <f>IF(CW7="","",IF(CW7="-","【-】","【"&amp;SUBSTITUTE(TEXT(CW7,"#,##0.00"),"-","△")&amp;"】"))</f>
        <v>【52.49】</v>
      </c>
      <c r="CX6" s="35">
        <f>IF(CX7="",NA(),CX7)</f>
        <v>70</v>
      </c>
      <c r="CY6" s="35">
        <f t="shared" ref="CY6:DG6" si="11">IF(CY7="",NA(),CY7)</f>
        <v>70.61</v>
      </c>
      <c r="CZ6" s="35">
        <f t="shared" si="11"/>
        <v>71.25</v>
      </c>
      <c r="DA6" s="35">
        <f t="shared" si="11"/>
        <v>71.84</v>
      </c>
      <c r="DB6" s="35">
        <f t="shared" si="11"/>
        <v>72.209999999999994</v>
      </c>
      <c r="DC6" s="35">
        <f t="shared" si="11"/>
        <v>84.06</v>
      </c>
      <c r="DD6" s="35">
        <f t="shared" si="11"/>
        <v>84.07</v>
      </c>
      <c r="DE6" s="35">
        <f t="shared" si="11"/>
        <v>84.32</v>
      </c>
      <c r="DF6" s="35">
        <f t="shared" si="11"/>
        <v>84.58</v>
      </c>
      <c r="DG6" s="35">
        <f t="shared" si="11"/>
        <v>84.84</v>
      </c>
      <c r="DH6" s="34" t="str">
        <f>IF(DH7="","",IF(DH7="-","【-】","【"&amp;SUBSTITUTE(TEXT(DH7,"#,##0.00"),"-","△")&amp;"】"))</f>
        <v>【85.49】</v>
      </c>
      <c r="DI6" s="35">
        <f>IF(DI7="",NA(),DI7)</f>
        <v>3.95</v>
      </c>
      <c r="DJ6" s="35">
        <f t="shared" ref="DJ6:DR6" si="12">IF(DJ7="",NA(),DJ7)</f>
        <v>32.71</v>
      </c>
      <c r="DK6" s="35">
        <f t="shared" si="12"/>
        <v>34.97</v>
      </c>
      <c r="DL6" s="35">
        <f t="shared" si="12"/>
        <v>37.21</v>
      </c>
      <c r="DM6" s="35">
        <f t="shared" si="12"/>
        <v>39.31</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22055</v>
      </c>
      <c r="D7" s="37">
        <v>46</v>
      </c>
      <c r="E7" s="37">
        <v>17</v>
      </c>
      <c r="F7" s="37">
        <v>5</v>
      </c>
      <c r="G7" s="37">
        <v>0</v>
      </c>
      <c r="H7" s="37" t="s">
        <v>108</v>
      </c>
      <c r="I7" s="37" t="s">
        <v>109</v>
      </c>
      <c r="J7" s="37" t="s">
        <v>110</v>
      </c>
      <c r="K7" s="37" t="s">
        <v>111</v>
      </c>
      <c r="L7" s="37" t="s">
        <v>112</v>
      </c>
      <c r="M7" s="37" t="s">
        <v>113</v>
      </c>
      <c r="N7" s="38" t="s">
        <v>114</v>
      </c>
      <c r="O7" s="38">
        <v>62.74</v>
      </c>
      <c r="P7" s="38">
        <v>3.69</v>
      </c>
      <c r="Q7" s="38">
        <v>86.14</v>
      </c>
      <c r="R7" s="38">
        <v>2689</v>
      </c>
      <c r="S7" s="38">
        <v>55741</v>
      </c>
      <c r="T7" s="38">
        <v>404.2</v>
      </c>
      <c r="U7" s="38">
        <v>137.9</v>
      </c>
      <c r="V7" s="38">
        <v>2040</v>
      </c>
      <c r="W7" s="38">
        <v>1.68</v>
      </c>
      <c r="X7" s="38">
        <v>1214.29</v>
      </c>
      <c r="Y7" s="38">
        <v>71.94</v>
      </c>
      <c r="Z7" s="38">
        <v>80.16</v>
      </c>
      <c r="AA7" s="38">
        <v>80.27</v>
      </c>
      <c r="AB7" s="38">
        <v>70.959999999999994</v>
      </c>
      <c r="AC7" s="38">
        <v>72.42</v>
      </c>
      <c r="AD7" s="38">
        <v>93.62</v>
      </c>
      <c r="AE7" s="38">
        <v>97.53</v>
      </c>
      <c r="AF7" s="38">
        <v>99.64</v>
      </c>
      <c r="AG7" s="38">
        <v>99.66</v>
      </c>
      <c r="AH7" s="38">
        <v>100.95</v>
      </c>
      <c r="AI7" s="38">
        <v>100.96</v>
      </c>
      <c r="AJ7" s="38">
        <v>453.95</v>
      </c>
      <c r="AK7" s="38">
        <v>583.67999999999995</v>
      </c>
      <c r="AL7" s="38">
        <v>702.04</v>
      </c>
      <c r="AM7" s="38">
        <v>845.32</v>
      </c>
      <c r="AN7" s="38">
        <v>1001.38</v>
      </c>
      <c r="AO7" s="38">
        <v>280.08</v>
      </c>
      <c r="AP7" s="38">
        <v>223.09</v>
      </c>
      <c r="AQ7" s="38">
        <v>214.61</v>
      </c>
      <c r="AR7" s="38">
        <v>225.39</v>
      </c>
      <c r="AS7" s="38">
        <v>224.04</v>
      </c>
      <c r="AT7" s="38">
        <v>198.51</v>
      </c>
      <c r="AU7" s="38">
        <v>881.75</v>
      </c>
      <c r="AV7" s="38">
        <v>46.76</v>
      </c>
      <c r="AW7" s="38">
        <v>57.38</v>
      </c>
      <c r="AX7" s="38">
        <v>57.48</v>
      </c>
      <c r="AY7" s="38">
        <v>66.88</v>
      </c>
      <c r="AZ7" s="38">
        <v>124.2</v>
      </c>
      <c r="BA7" s="38">
        <v>33.03</v>
      </c>
      <c r="BB7" s="38">
        <v>29.45</v>
      </c>
      <c r="BC7" s="38">
        <v>31.84</v>
      </c>
      <c r="BD7" s="38">
        <v>29.91</v>
      </c>
      <c r="BE7" s="38">
        <v>32.86</v>
      </c>
      <c r="BF7" s="38">
        <v>1609.63</v>
      </c>
      <c r="BG7" s="38">
        <v>0</v>
      </c>
      <c r="BH7" s="38">
        <v>0</v>
      </c>
      <c r="BI7" s="38">
        <v>256.2</v>
      </c>
      <c r="BJ7" s="38">
        <v>0</v>
      </c>
      <c r="BK7" s="38">
        <v>1126.77</v>
      </c>
      <c r="BL7" s="38">
        <v>1044.8</v>
      </c>
      <c r="BM7" s="38">
        <v>1081.8</v>
      </c>
      <c r="BN7" s="38">
        <v>974.93</v>
      </c>
      <c r="BO7" s="38">
        <v>855.8</v>
      </c>
      <c r="BP7" s="38">
        <v>814.89</v>
      </c>
      <c r="BQ7" s="38">
        <v>48.83</v>
      </c>
      <c r="BR7" s="38">
        <v>100.34</v>
      </c>
      <c r="BS7" s="38">
        <v>62.19</v>
      </c>
      <c r="BT7" s="38">
        <v>89.52</v>
      </c>
      <c r="BU7" s="38">
        <v>58.38</v>
      </c>
      <c r="BV7" s="38">
        <v>50.9</v>
      </c>
      <c r="BW7" s="38">
        <v>50.82</v>
      </c>
      <c r="BX7" s="38">
        <v>52.19</v>
      </c>
      <c r="BY7" s="38">
        <v>55.32</v>
      </c>
      <c r="BZ7" s="38">
        <v>59.8</v>
      </c>
      <c r="CA7" s="38">
        <v>60.64</v>
      </c>
      <c r="CB7" s="38">
        <v>194.37</v>
      </c>
      <c r="CC7" s="38">
        <v>93.66</v>
      </c>
      <c r="CD7" s="38">
        <v>154.86000000000001</v>
      </c>
      <c r="CE7" s="38">
        <v>150</v>
      </c>
      <c r="CF7" s="38">
        <v>228.96</v>
      </c>
      <c r="CG7" s="38">
        <v>293.27</v>
      </c>
      <c r="CH7" s="38">
        <v>300.52</v>
      </c>
      <c r="CI7" s="38">
        <v>296.14</v>
      </c>
      <c r="CJ7" s="38">
        <v>283.17</v>
      </c>
      <c r="CK7" s="38">
        <v>263.76</v>
      </c>
      <c r="CL7" s="38">
        <v>255.52</v>
      </c>
      <c r="CM7" s="38">
        <v>49.3</v>
      </c>
      <c r="CN7" s="38">
        <v>49.73</v>
      </c>
      <c r="CO7" s="38">
        <v>47.79</v>
      </c>
      <c r="CP7" s="38">
        <v>47.68</v>
      </c>
      <c r="CQ7" s="38">
        <v>39.479999999999997</v>
      </c>
      <c r="CR7" s="38">
        <v>53.78</v>
      </c>
      <c r="CS7" s="38">
        <v>53.24</v>
      </c>
      <c r="CT7" s="38">
        <v>52.31</v>
      </c>
      <c r="CU7" s="38">
        <v>60.65</v>
      </c>
      <c r="CV7" s="38">
        <v>51.75</v>
      </c>
      <c r="CW7" s="38">
        <v>52.49</v>
      </c>
      <c r="CX7" s="38">
        <v>70</v>
      </c>
      <c r="CY7" s="38">
        <v>70.61</v>
      </c>
      <c r="CZ7" s="38">
        <v>71.25</v>
      </c>
      <c r="DA7" s="38">
        <v>71.84</v>
      </c>
      <c r="DB7" s="38">
        <v>72.209999999999994</v>
      </c>
      <c r="DC7" s="38">
        <v>84.06</v>
      </c>
      <c r="DD7" s="38">
        <v>84.07</v>
      </c>
      <c r="DE7" s="38">
        <v>84.32</v>
      </c>
      <c r="DF7" s="38">
        <v>84.58</v>
      </c>
      <c r="DG7" s="38">
        <v>84.84</v>
      </c>
      <c r="DH7" s="38">
        <v>85.49</v>
      </c>
      <c r="DI7" s="38">
        <v>3.95</v>
      </c>
      <c r="DJ7" s="38">
        <v>32.71</v>
      </c>
      <c r="DK7" s="38">
        <v>34.97</v>
      </c>
      <c r="DL7" s="38">
        <v>37.21</v>
      </c>
      <c r="DM7" s="38">
        <v>39.31</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2018-12-03T08:54:35Z</dcterms:created>
  <dcterms:modified xsi:type="dcterms:W3CDTF">2019-01-25T06:28:34Z</dcterms:modified>
  <cp:category/>
</cp:coreProperties>
</file>