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o2JJi1+GvA96aRYcdFinuhIukz4G0Fw88l5JFThDI3RtdJ2KSo8WkTcK1+y197TN9c2wQLcI+pWBsEa5VPDvA==" workbookSaltValue="QMr/DUyMP9dhwFfd4UK3Xg==" workbookSpinCount="100000"/>
  <bookViews>
    <workbookView xWindow="0" yWindow="0" windowWidth="15360" windowHeight="7635"/>
  </bookViews>
  <sheets>
    <sheet name="法適用_工業用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<sst xmlns="http://schemas.openxmlformats.org/spreadsheetml/2006/main" xmlns:r="http://schemas.openxmlformats.org/officeDocument/2006/relationships" count="104" uniqueCount="104">
  <si>
    <t>②</t>
  </si>
  <si>
    <t>経営比較分析表／団体全体（令和2年度決算）</t>
    <rPh sb="13" eb="15">
      <t>レイワ</t>
    </rPh>
    <rPh sb="16" eb="18">
      <t>ネンド</t>
    </rPh>
    <phoneticPr fontId="1"/>
  </si>
  <si>
    <t>46</t>
  </si>
  <si>
    <t>②累積欠損金比率(％)</t>
  </si>
  <si>
    <t>当該値</t>
    <rPh sb="0" eb="2">
      <t>トウガイ</t>
    </rPh>
    <rPh sb="2" eb="3">
      <t>チ</t>
    </rPh>
    <phoneticPr fontId="1"/>
  </si>
  <si>
    <t>業種名</t>
  </si>
  <si>
    <t>1. 経営の健全性・効率性</t>
    <rPh sb="3" eb="5">
      <t>ケイエイ</t>
    </rPh>
    <rPh sb="6" eb="9">
      <t>ケンゼンセイ</t>
    </rPh>
    <rPh sb="10" eb="12">
      <t>コウリツ</t>
    </rPh>
    <rPh sb="12" eb="13">
      <t>セイ</t>
    </rPh>
    <phoneticPr fontId="1"/>
  </si>
  <si>
    <t>施設数</t>
  </si>
  <si>
    <t>類似団体平均(N-1)</t>
  </si>
  <si>
    <r>
      <t>現在配水能力(合計)(m</t>
    </r>
    <r>
      <rPr>
        <b/>
        <vertAlign val="superscript"/>
        <sz val="11"/>
        <color theme="1"/>
        <rFont val="ＭＳ ゴシック"/>
      </rPr>
      <t>3</t>
    </r>
    <r>
      <rPr>
        <b/>
        <sz val="11"/>
        <color theme="1"/>
        <rFont val="ＭＳ ゴシック"/>
      </rPr>
      <t>/日)</t>
    </r>
  </si>
  <si>
    <t>基本情報</t>
    <rPh sb="0" eb="2">
      <t>キホン</t>
    </rPh>
    <rPh sb="2" eb="4">
      <t>ジョウホウ</t>
    </rPh>
    <phoneticPr fontId="1"/>
  </si>
  <si>
    <t>【事業概要】</t>
  </si>
  <si>
    <t>分析欄</t>
  </si>
  <si>
    <t>業務名</t>
  </si>
  <si>
    <t>類似団体区分</t>
  </si>
  <si>
    <t>1. 経営の健全性・効率性について</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</si>
  <si>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</si>
  <si>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</si>
  <si>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</si>
  <si>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</si>
  <si>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</si>
  <si>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資金不足比率(％)</t>
  </si>
  <si>
    <t>⑧契約率(％)</t>
    <rPh sb="1" eb="3">
      <t>ケイヤク</t>
    </rPh>
    <phoneticPr fontId="1"/>
  </si>
  <si>
    <t>自己資本構成比率(％)</t>
  </si>
  <si>
    <t>給水先事業所数</t>
  </si>
  <si>
    <t>⑥給水原価(円)</t>
    <rPh sb="1" eb="3">
      <t>キュウスイ</t>
    </rPh>
    <rPh sb="3" eb="5">
      <t>ゲンカ</t>
    </rPh>
    <rPh sb="6" eb="7">
      <t>エン</t>
    </rPh>
    <phoneticPr fontId="1"/>
  </si>
  <si>
    <r>
      <t>契約水量(m</t>
    </r>
    <r>
      <rPr>
        <b/>
        <vertAlign val="superscript"/>
        <sz val="11"/>
        <color theme="1"/>
        <rFont val="ＭＳ ゴシック"/>
      </rPr>
      <t>3</t>
    </r>
    <r>
      <rPr>
        <b/>
        <sz val="11"/>
        <color theme="1"/>
        <rFont val="ＭＳ ゴシック"/>
      </rPr>
      <t>/日)</t>
    </r>
  </si>
  <si>
    <t>⑦施設利用率(％)</t>
    <rPh sb="1" eb="3">
      <t>シセツ</t>
    </rPh>
    <rPh sb="3" eb="6">
      <t>リヨウリツ</t>
    </rPh>
    <phoneticPr fontId="1"/>
  </si>
  <si>
    <t>管理者の情報</t>
  </si>
  <si>
    <t>①有形固定資産減価償却率(％)</t>
    <rPh sb="1" eb="3">
      <t>ユウケイ</t>
    </rPh>
    <rPh sb="3" eb="5">
      <t>コテイ</t>
    </rPh>
    <rPh sb="5" eb="7">
      <t>シサン</t>
    </rPh>
    <rPh sb="7" eb="9">
      <t>ゲンカ</t>
    </rPh>
    <rPh sb="9" eb="11">
      <t>ショウキャク</t>
    </rPh>
    <rPh sb="11" eb="12">
      <t>リツ</t>
    </rPh>
    <phoneticPr fontId="1"/>
  </si>
  <si>
    <t>都道府県・団体名</t>
    <rPh sb="0" eb="4">
      <t>トドウフケン</t>
    </rPh>
    <rPh sb="5" eb="7">
      <t>ダンタイ</t>
    </rPh>
    <rPh sb="7" eb="8">
      <t>メイ</t>
    </rPh>
    <phoneticPr fontId="1"/>
  </si>
  <si>
    <t>－</t>
  </si>
  <si>
    <t>①</t>
  </si>
  <si>
    <t>類似団体平均値（平均値）</t>
  </si>
  <si>
    <t>平均値</t>
    <rPh sb="0" eb="2">
      <t>ヘイキン</t>
    </rPh>
    <rPh sb="2" eb="3">
      <t>チ</t>
    </rPh>
    <phoneticPr fontId="1"/>
  </si>
  <si>
    <t>【】</t>
  </si>
  <si>
    <t>⑤料金回収率(％)</t>
    <rPh sb="1" eb="3">
      <t>リョウキン</t>
    </rPh>
    <rPh sb="3" eb="5">
      <t>カイシュウ</t>
    </rPh>
    <rPh sb="5" eb="6">
      <t>リツ</t>
    </rPh>
    <phoneticPr fontId="1"/>
  </si>
  <si>
    <t>令和2年度全国平均</t>
    <rPh sb="0" eb="2">
      <t>レイワ</t>
    </rPh>
    <rPh sb="3" eb="5">
      <t>ネンド</t>
    </rPh>
    <phoneticPr fontId="1"/>
  </si>
  <si>
    <t>1. 経営の健全性・効率性</t>
  </si>
  <si>
    <t>③流動比率(％)</t>
    <rPh sb="1" eb="3">
      <t>リュウドウ</t>
    </rPh>
    <rPh sb="3" eb="5">
      <t>ヒリツ</t>
    </rPh>
    <phoneticPr fontId="1"/>
  </si>
  <si>
    <t>業務名</t>
    <rPh sb="0" eb="2">
      <t>ギョウム</t>
    </rPh>
    <rPh sb="2" eb="3">
      <t>メイ</t>
    </rPh>
    <phoneticPr fontId="1"/>
  </si>
  <si>
    <t>類似団体平均(N)</t>
  </si>
  <si>
    <t>業種名</t>
    <rPh sb="0" eb="2">
      <t>ギョウシュ</t>
    </rPh>
    <rPh sb="2" eb="3">
      <t>メイ</t>
    </rPh>
    <phoneticPr fontId="1"/>
  </si>
  <si>
    <t>2. 老朽化の状況について</t>
  </si>
  <si>
    <t>2. 老朽化の状況</t>
  </si>
  <si>
    <t>全体総括</t>
    <rPh sb="0" eb="2">
      <t>ゼンタイ</t>
    </rPh>
    <rPh sb="2" eb="4">
      <t>ソウカツ</t>
    </rPh>
    <phoneticPr fontId="1"/>
  </si>
  <si>
    <t>⑥</t>
  </si>
  <si>
    <t>現在配水能力（合計）</t>
    <rPh sb="0" eb="2">
      <t>ゲンザイ</t>
    </rPh>
    <rPh sb="2" eb="4">
      <t>ハイスイ</t>
    </rPh>
    <rPh sb="4" eb="6">
      <t>ノウリョク</t>
    </rPh>
    <rPh sb="7" eb="9">
      <t>ゴウケイ</t>
    </rPh>
    <phoneticPr fontId="1"/>
  </si>
  <si>
    <t>類似団体平均(N-4)</t>
  </si>
  <si>
    <t>給水先事業所数</t>
    <rPh sb="0" eb="2">
      <t>キュウスイ</t>
    </rPh>
    <rPh sb="2" eb="3">
      <t>サキ</t>
    </rPh>
    <rPh sb="3" eb="6">
      <t>ジギョウショ</t>
    </rPh>
    <rPh sb="6" eb="7">
      <t>スウ</t>
    </rPh>
    <phoneticPr fontId="1"/>
  </si>
  <si>
    <t>全国平均</t>
  </si>
  <si>
    <t>⑦</t>
  </si>
  <si>
    <t>③</t>
  </si>
  <si>
    <t>④</t>
  </si>
  <si>
    <t>業種CD</t>
    <rPh sb="0" eb="2">
      <t>ギョウシュ</t>
    </rPh>
    <phoneticPr fontId="1"/>
  </si>
  <si>
    <t>事業CD</t>
    <rPh sb="0" eb="2">
      <t>ジギョウ</t>
    </rPh>
    <phoneticPr fontId="1"/>
  </si>
  <si>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</si>
  <si>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</si>
  <si>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</si>
  <si>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</si>
  <si>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</si>
  <si>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</si>
  <si>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業務CD</t>
    <rPh sb="0" eb="2">
      <t>ギョウム</t>
    </rPh>
    <phoneticPr fontId="1"/>
  </si>
  <si>
    <t>　有形固定資産減価償却率は、類似団体平均値及び全国平均値を上回っており、資産の老朽化が進んでいることがわかる。
　管路経年化率及び管路更新率は、いずれも０となっている。これは、管路が耐用年数を経過しておらず、更新も実施していないためである。今後、短期間に更新時期が集中すると見込まれるため、効率的な更新計画を検討する必要がある。</t>
    <rPh sb="1" eb="11">
      <t>ユウケイコテイシサンゲンカショウキャク</t>
    </rPh>
    <rPh sb="11" eb="12">
      <t>リツ</t>
    </rPh>
    <rPh sb="14" eb="18">
      <t>ルイジ</t>
    </rPh>
    <rPh sb="18" eb="21">
      <t>ヘイキンチ</t>
    </rPh>
    <rPh sb="21" eb="22">
      <t>オヨ</t>
    </rPh>
    <rPh sb="23" eb="25">
      <t>ゼンコク</t>
    </rPh>
    <rPh sb="25" eb="28">
      <t>ヘイキンチ</t>
    </rPh>
    <rPh sb="29" eb="31">
      <t>ウワマワ</t>
    </rPh>
    <rPh sb="36" eb="38">
      <t>シサン</t>
    </rPh>
    <rPh sb="39" eb="42">
      <t>ロウキ</t>
    </rPh>
    <rPh sb="43" eb="44">
      <t>スス</t>
    </rPh>
    <rPh sb="58" eb="60">
      <t>カンロ</t>
    </rPh>
    <rPh sb="60" eb="64">
      <t>ケイネン</t>
    </rPh>
    <rPh sb="64" eb="65">
      <t>オヨ</t>
    </rPh>
    <rPh sb="66" eb="68">
      <t>カンロ</t>
    </rPh>
    <rPh sb="68" eb="71">
      <t>コウシ</t>
    </rPh>
    <rPh sb="89" eb="91">
      <t>カンロ</t>
    </rPh>
    <rPh sb="92" eb="97">
      <t>タイヨウネ</t>
    </rPh>
    <rPh sb="97" eb="99">
      <t>ケイカ</t>
    </rPh>
    <rPh sb="105" eb="107">
      <t>コウシン</t>
    </rPh>
    <rPh sb="108" eb="117">
      <t>ジッシシテイナイ</t>
    </rPh>
    <rPh sb="121" eb="123">
      <t>コンゴ</t>
    </rPh>
    <rPh sb="124" eb="127">
      <t>タンキカン</t>
    </rPh>
    <rPh sb="128" eb="133">
      <t>コウシンジ</t>
    </rPh>
    <rPh sb="133" eb="135">
      <t>シュウチュウ</t>
    </rPh>
    <rPh sb="138" eb="140">
      <t>ミコ</t>
    </rPh>
    <rPh sb="146" eb="149">
      <t>コウリツテキ</t>
    </rPh>
    <rPh sb="150" eb="154">
      <t>コウシン</t>
    </rPh>
    <rPh sb="155" eb="157">
      <t>ケントウ</t>
    </rPh>
    <rPh sb="159" eb="161">
      <t>ヒツヨウ</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</si>
  <si>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</si>
  <si>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</si>
  <si>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</si>
  <si>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</si>
  <si>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</si>
  <si>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</si>
  <si>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</si>
  <si>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</si>
  <si>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</si>
  <si>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</si>
  <si>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</si>
  <si>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非設置</t>
  </si>
  <si>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</si>
  <si>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</si>
  <si>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</si>
  <si>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</si>
  <si>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</si>
  <si>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</si>
  <si>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</si>
  <si>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</si>
  <si>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</si>
  <si>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</si>
  <si>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</si>
  <si>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2020</t>
  </si>
  <si>
    <t>022055</t>
  </si>
  <si>
    <t>02</t>
  </si>
  <si>
    <t>0</t>
  </si>
  <si>
    <t>000</t>
  </si>
  <si>
    <t>青森県　五所川原市</t>
  </si>
  <si>
    <t>法適用</t>
  </si>
  <si>
    <t>工業用水道事業</t>
  </si>
  <si>
    <t>極小規模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</si>
  <si>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</si>
  <si>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</si>
  <si>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</si>
  <si>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</si>
  <si>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</si>
  <si>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</si>
  <si>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経常収支比率は、類似団体平均値、全国平均値を下回っているが、100％以上を維持している。また料金回収率は、類似団体平均値を上回り、全国平均値を下回っているが、100％を維持している。これらの数値がいずれも100％を維持しているものの、依然減少傾向なのは、減価償却費等の費用の増加によるものである。累積欠損金は生じていないが、減少傾向の上記の数値を鑑み、効率的な経営に努める必要がある。
　流動比率は、類似団体平均値を下回るものの、全国平均値を上回り100％以上を維持しており、短期的な債務に対する支払能力を確保している。
　企業債残高対給水収益比率は、類似団体平均値及び全国平均値を上回っている。企業債残高の大部分はダム建設に対する出資であり、出資分の償還元金については、一般会計からの繰入金を充当している。
　給水原価は、類似団体平均値を下回るものの、全国平均値を上回っており、前年度とほぼ横ばいであることから、緊急的な経営改善の必要はないが、施設の老朽化を考慮し、維持管理費の削減など経費節減に努める必要がある。
　契約率は、前年度と同じく100％となっている。これは契約水量の増加によるものではなく、配水能力の見直しの影響によるものである。</t>
    <rPh sb="1" eb="3">
      <t>ケイジョウ</t>
    </rPh>
    <rPh sb="3" eb="7">
      <t>シュウシ</t>
    </rPh>
    <rPh sb="9" eb="13">
      <t>ルイジ</t>
    </rPh>
    <rPh sb="13" eb="15">
      <t>ヘイキン</t>
    </rPh>
    <rPh sb="15" eb="16">
      <t>アタイ</t>
    </rPh>
    <rPh sb="17" eb="21">
      <t>ゼンコ</t>
    </rPh>
    <rPh sb="21" eb="22">
      <t>チ</t>
    </rPh>
    <rPh sb="23" eb="25">
      <t>シタマワ</t>
    </rPh>
    <rPh sb="35" eb="37">
      <t>イジョウ</t>
    </rPh>
    <rPh sb="38" eb="40">
      <t>イジ</t>
    </rPh>
    <rPh sb="47" eb="49">
      <t>リョウキン</t>
    </rPh>
    <rPh sb="49" eb="52">
      <t>カイシ</t>
    </rPh>
    <rPh sb="54" eb="56">
      <t>ルイジ</t>
    </rPh>
    <rPh sb="56" eb="58">
      <t>ダンタイ</t>
    </rPh>
    <rPh sb="58" eb="61">
      <t>ヘイキンチ</t>
    </rPh>
    <rPh sb="62" eb="64">
      <t>ウワマワ</t>
    </rPh>
    <rPh sb="66" eb="70">
      <t>ゼンコ</t>
    </rPh>
    <rPh sb="70" eb="71">
      <t>アタイ</t>
    </rPh>
    <rPh sb="72" eb="74">
      <t>シタマワ</t>
    </rPh>
    <rPh sb="85" eb="87">
      <t>イジ</t>
    </rPh>
    <rPh sb="96" eb="98">
      <t>スウチ</t>
    </rPh>
    <rPh sb="108" eb="110">
      <t>イジ</t>
    </rPh>
    <rPh sb="118" eb="120">
      <t>イゼン</t>
    </rPh>
    <rPh sb="120" eb="124">
      <t>ゲンショウケイコウ</t>
    </rPh>
    <rPh sb="128" eb="133">
      <t>ゲンカシ</t>
    </rPh>
    <rPh sb="133" eb="134">
      <t>トウ</t>
    </rPh>
    <rPh sb="135" eb="137">
      <t>ヒヨウ</t>
    </rPh>
    <rPh sb="138" eb="140">
      <t>ゾウカ</t>
    </rPh>
    <rPh sb="149" eb="151">
      <t>ルイセキ</t>
    </rPh>
    <rPh sb="151" eb="154">
      <t>ケッソンキン</t>
    </rPh>
    <rPh sb="155" eb="156">
      <t>ショウ</t>
    </rPh>
    <rPh sb="163" eb="167">
      <t>ゲンシ</t>
    </rPh>
    <rPh sb="168" eb="170">
      <t>ジョウキ</t>
    </rPh>
    <rPh sb="171" eb="173">
      <t>スウチ</t>
    </rPh>
    <rPh sb="174" eb="175">
      <t>カンガ</t>
    </rPh>
    <rPh sb="177" eb="180">
      <t>コウリツテキ</t>
    </rPh>
    <rPh sb="181" eb="183">
      <t>ケイエイ</t>
    </rPh>
    <rPh sb="184" eb="185">
      <t>ツト</t>
    </rPh>
    <rPh sb="187" eb="189">
      <t>ヒツヨウ</t>
    </rPh>
    <rPh sb="196" eb="200">
      <t>リュウド</t>
    </rPh>
    <rPh sb="202" eb="204">
      <t>ルイジ</t>
    </rPh>
    <rPh sb="204" eb="206">
      <t>ダンタイ</t>
    </rPh>
    <rPh sb="206" eb="209">
      <t>ヘイキンチ</t>
    </rPh>
    <rPh sb="210" eb="212">
      <t>シタマワ</t>
    </rPh>
    <rPh sb="217" eb="219">
      <t>ゼンコク</t>
    </rPh>
    <rPh sb="219" eb="222">
      <t>ヘイキンチ</t>
    </rPh>
    <rPh sb="223" eb="225">
      <t>ウワマワ</t>
    </rPh>
    <rPh sb="230" eb="232">
      <t>イジョウ</t>
    </rPh>
    <rPh sb="233" eb="235">
      <t>イジ</t>
    </rPh>
    <rPh sb="240" eb="243">
      <t>タンキテキ</t>
    </rPh>
    <rPh sb="244" eb="246">
      <t>サイム</t>
    </rPh>
    <rPh sb="247" eb="248">
      <t>タイ</t>
    </rPh>
    <rPh sb="250" eb="252">
      <t>シハラ</t>
    </rPh>
    <rPh sb="252" eb="254">
      <t>ノウリョク</t>
    </rPh>
    <rPh sb="255" eb="257">
      <t>カクホ</t>
    </rPh>
    <rPh sb="265" eb="268">
      <t>キギ</t>
    </rPh>
    <rPh sb="268" eb="270">
      <t>ザンダカ</t>
    </rPh>
    <rPh sb="270" eb="271">
      <t>タイ</t>
    </rPh>
    <rPh sb="271" eb="277">
      <t>キュウスイシ</t>
    </rPh>
    <rPh sb="279" eb="286">
      <t>ルイジダン</t>
    </rPh>
    <rPh sb="286" eb="287">
      <t>オヨ</t>
    </rPh>
    <rPh sb="288" eb="293">
      <t>ゼンコク</t>
    </rPh>
    <rPh sb="301" eb="304">
      <t>キギ</t>
    </rPh>
    <rPh sb="304" eb="306">
      <t>ザンダカ</t>
    </rPh>
    <rPh sb="307" eb="310">
      <t>ダイブブン</t>
    </rPh>
    <rPh sb="313" eb="315">
      <t>ケンセツ</t>
    </rPh>
    <rPh sb="316" eb="317">
      <t>タイ</t>
    </rPh>
    <rPh sb="319" eb="321">
      <t>シュッシ</t>
    </rPh>
    <rPh sb="325" eb="329">
      <t>シュッシ</t>
    </rPh>
    <rPh sb="329" eb="333">
      <t>ショウカ</t>
    </rPh>
    <rPh sb="339" eb="343">
      <t>イッパン</t>
    </rPh>
    <rPh sb="346" eb="349">
      <t>クリイ</t>
    </rPh>
    <rPh sb="350" eb="356">
      <t>ジュウトウ</t>
    </rPh>
    <rPh sb="360" eb="364">
      <t>キュウス</t>
    </rPh>
    <rPh sb="366" eb="368">
      <t>ルイジ</t>
    </rPh>
    <rPh sb="368" eb="372">
      <t>ダンタイヘイキン</t>
    </rPh>
    <rPh sb="372" eb="373">
      <t>アタイ</t>
    </rPh>
    <rPh sb="374" eb="376">
      <t>シタマワ</t>
    </rPh>
    <rPh sb="381" eb="386">
      <t>ゼンコク</t>
    </rPh>
    <rPh sb="387" eb="389">
      <t>ウワマワ</t>
    </rPh>
    <rPh sb="394" eb="397">
      <t>ゼンネンド</t>
    </rPh>
    <rPh sb="400" eb="401">
      <t>ヨコ</t>
    </rPh>
    <rPh sb="411" eb="414">
      <t>キンキュウテキ</t>
    </rPh>
    <rPh sb="415" eb="419">
      <t>ケイエイ</t>
    </rPh>
    <rPh sb="420" eb="422">
      <t>ヒツヨウ</t>
    </rPh>
    <rPh sb="427" eb="429">
      <t>シセツ</t>
    </rPh>
    <rPh sb="430" eb="433">
      <t>ロウキュウカ</t>
    </rPh>
    <rPh sb="434" eb="436">
      <t>コウリョ</t>
    </rPh>
    <rPh sb="438" eb="443">
      <t>イジカン</t>
    </rPh>
    <rPh sb="444" eb="446">
      <t>サクゲン</t>
    </rPh>
    <rPh sb="448" eb="450">
      <t>ケイヒ</t>
    </rPh>
    <rPh sb="450" eb="452">
      <t>セツゲン</t>
    </rPh>
    <rPh sb="453" eb="454">
      <t>ツト</t>
    </rPh>
    <rPh sb="456" eb="458">
      <t>ヒツヨウ</t>
    </rPh>
    <rPh sb="465" eb="468">
      <t>ケイヤクリツ</t>
    </rPh>
    <rPh sb="470" eb="473">
      <t>ゼンネンド</t>
    </rPh>
    <rPh sb="474" eb="475">
      <t>オナ</t>
    </rPh>
    <rPh sb="491" eb="493">
      <t>ケイヤク</t>
    </rPh>
    <rPh sb="493" eb="495">
      <t>スイリョウ</t>
    </rPh>
    <rPh sb="496" eb="498">
      <t>ゾウカ</t>
    </rPh>
    <rPh sb="508" eb="512">
      <t>ハイスイ</t>
    </rPh>
    <rPh sb="513" eb="515">
      <t>ミナオ</t>
    </rPh>
    <rPh sb="517" eb="519">
      <t>エイキョウ</t>
    </rPh>
    <phoneticPr fontId="1"/>
  </si>
  <si>
    <t>　令和２年度決算時では、一定の給水収益を確保しており、給水に係る費用に充当できているが、今後管路及び施設設備等の更新のための投資的費用が増えることが見込まれるため、さらなる経費節減、補助金等の財源確保に取り組み、工業用水道事業の効率的運営に努める必要がある。
　管路及び施設設備等の老朽化に伴う更新については、短期間に集中することが見込まれるため、費用等の平準化を図るなど効率的な更新計画を立てる必要がある。
　上記の項目を鑑み、経営戦略を改定してくものである。</t>
    <rPh sb="1" eb="3">
      <t>レイワ</t>
    </rPh>
    <rPh sb="4" eb="5">
      <t>ネン</t>
    </rPh>
    <rPh sb="5" eb="6">
      <t>ド</t>
    </rPh>
    <rPh sb="6" eb="9">
      <t>ケッサ</t>
    </rPh>
    <rPh sb="12" eb="14">
      <t>イッテイ</t>
    </rPh>
    <rPh sb="15" eb="20">
      <t>キュウスイ</t>
    </rPh>
    <rPh sb="20" eb="22">
      <t>カクホ</t>
    </rPh>
    <rPh sb="27" eb="32">
      <t>キュウスイ</t>
    </rPh>
    <rPh sb="32" eb="34">
      <t>ヒヨウ</t>
    </rPh>
    <rPh sb="35" eb="37">
      <t>ジュウトウ</t>
    </rPh>
    <rPh sb="44" eb="46">
      <t>コンゴ</t>
    </rPh>
    <rPh sb="46" eb="48">
      <t>カンロ</t>
    </rPh>
    <rPh sb="48" eb="49">
      <t>オヨ</t>
    </rPh>
    <rPh sb="50" eb="54">
      <t>シセツセ</t>
    </rPh>
    <rPh sb="54" eb="55">
      <t>トウ</t>
    </rPh>
    <rPh sb="56" eb="58">
      <t>コウシン</t>
    </rPh>
    <rPh sb="62" eb="65">
      <t>トウシテキ</t>
    </rPh>
    <rPh sb="65" eb="67">
      <t>ヒヨウ</t>
    </rPh>
    <rPh sb="68" eb="69">
      <t>フ</t>
    </rPh>
    <rPh sb="74" eb="76">
      <t>ミコ</t>
    </rPh>
    <rPh sb="86" eb="90">
      <t>ケイヒセ</t>
    </rPh>
    <rPh sb="91" eb="94">
      <t>ホジョキン</t>
    </rPh>
    <rPh sb="94" eb="95">
      <t>トウ</t>
    </rPh>
    <rPh sb="96" eb="100">
      <t>ザイゲ</t>
    </rPh>
    <rPh sb="101" eb="102">
      <t>ト</t>
    </rPh>
    <rPh sb="103" eb="104">
      <t>ク</t>
    </rPh>
    <rPh sb="106" eb="113">
      <t>コウギョウヨ</t>
    </rPh>
    <rPh sb="114" eb="120">
      <t>コウリツテキ</t>
    </rPh>
    <rPh sb="120" eb="121">
      <t>ツト</t>
    </rPh>
    <rPh sb="123" eb="128">
      <t>ヒツヨウ</t>
    </rPh>
    <rPh sb="132" eb="134">
      <t>カンロ</t>
    </rPh>
    <rPh sb="134" eb="135">
      <t>オヨ</t>
    </rPh>
    <rPh sb="136" eb="140">
      <t>シセツセ</t>
    </rPh>
    <rPh sb="140" eb="141">
      <t>トウ</t>
    </rPh>
    <rPh sb="142" eb="148">
      <t>ロウキュウカ</t>
    </rPh>
    <rPh sb="148" eb="150">
      <t>コウシン</t>
    </rPh>
    <rPh sb="156" eb="159">
      <t>タンキカン</t>
    </rPh>
    <rPh sb="160" eb="162">
      <t>シュウチュウ</t>
    </rPh>
    <rPh sb="167" eb="169">
      <t>ミコ</t>
    </rPh>
    <rPh sb="175" eb="177">
      <t>ヒヨウ</t>
    </rPh>
    <rPh sb="177" eb="178">
      <t>トウ</t>
    </rPh>
    <rPh sb="179" eb="182">
      <t>ヘイジュンカ</t>
    </rPh>
    <rPh sb="183" eb="184">
      <t>ハカ</t>
    </rPh>
    <rPh sb="187" eb="189">
      <t>コウリツ</t>
    </rPh>
    <rPh sb="189" eb="190">
      <t>テキ</t>
    </rPh>
    <rPh sb="191" eb="195">
      <t>コウシン</t>
    </rPh>
    <rPh sb="196" eb="197">
      <t>タ</t>
    </rPh>
    <rPh sb="199" eb="202">
      <t>ヒツヨ</t>
    </rPh>
    <rPh sb="208" eb="210">
      <t>ジョウキ</t>
    </rPh>
    <rPh sb="211" eb="213">
      <t>コウモク</t>
    </rPh>
    <rPh sb="214" eb="215">
      <t>カンガ</t>
    </rPh>
    <rPh sb="217" eb="221">
      <t>ケイエイセンリャク</t>
    </rPh>
    <rPh sb="222" eb="224">
      <t>カイテイ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</si>
</sst>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Border="1" applyAlignment="1" applyProtection="1">
      <alignment horizontal="center" vertical="center"/>
      <protection hidden="1"/>
    </xf>
    <xf numFmtId="40" fontId="11" fillId="0" borderId="0"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pplyFill="1" applyAlignme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13" fillId="0" borderId="0" xfId="0" applyFont="1" applyBorder="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Border="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NumberFormat="1"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Border="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12" fillId="0" borderId="0" xfId="0" applyFont="1" applyFill="1" applyBorder="1" applyAlignment="1">
      <alignmen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lignmen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16" fillId="0" borderId="0" xfId="0" applyFont="1">
      <alignment vertical="center"/>
    </xf>
    <xf numFmtId="0" fontId="17" fillId="0" borderId="0" xfId="0" applyFont="1">
      <alignment vertical="center"/>
    </xf>
    <xf numFmtId="0" fontId="19" fillId="0" borderId="1" xfId="0" applyFont="1" applyBorder="1">
      <alignment vertical="center"/>
    </xf>
    <xf numFmtId="0" fontId="2" fillId="0" borderId="1" xfId="0" applyFont="1" applyBorder="1">
      <alignment vertical="center"/>
    </xf>
    <xf numFmtId="0" fontId="7" fillId="0" borderId="32" xfId="0" applyFont="1" applyBorder="1">
      <alignment vertical="center"/>
    </xf>
    <xf numFmtId="0" fontId="16" fillId="0" borderId="33" xfId="0" applyFont="1" applyBorder="1">
      <alignment vertical="center"/>
    </xf>
    <xf numFmtId="0" fontId="17" fillId="0" borderId="33" xfId="0" applyFont="1" applyBorder="1">
      <alignment vertical="center"/>
    </xf>
    <xf numFmtId="0" fontId="2" fillId="0" borderId="34" xfId="0" applyFont="1" applyBorder="1">
      <alignmen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1334586637"/>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65.709999999999994</c:v>
                </c:pt>
                <c:pt idx="1">
                  <c:v>67.040000000000006</c:v>
                </c:pt>
                <c:pt idx="2">
                  <c:v>68.459999999999994</c:v>
                </c:pt>
                <c:pt idx="3">
                  <c:v>69.739999999999995</c:v>
                </c:pt>
                <c:pt idx="4">
                  <c:v>68.430000000000007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53.32</c:v>
                </c:pt>
                <c:pt idx="1">
                  <c:v>53.4</c:v>
                </c:pt>
                <c:pt idx="2">
                  <c:v>53.49</c:v>
                </c:pt>
                <c:pt idx="3">
                  <c:v>54.3</c:v>
                </c:pt>
                <c:pt idx="4">
                  <c:v>55.32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0518713377"/>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115.82</c:v>
                </c:pt>
                <c:pt idx="1">
                  <c:v>118.97</c:v>
                </c:pt>
                <c:pt idx="2">
                  <c:v>121.15</c:v>
                </c:pt>
                <c:pt idx="3">
                  <c:v>125.8</c:v>
                </c:pt>
                <c:pt idx="4">
                  <c:v>132.55000000000001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8192092426"/>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155.04</c:v>
                </c:pt>
                <c:pt idx="1">
                  <c:v>139.22</c:v>
                </c:pt>
                <c:pt idx="2">
                  <c:v>113.3</c:v>
                </c:pt>
                <c:pt idx="3">
                  <c:v>105.26</c:v>
                </c:pt>
                <c:pt idx="4">
                  <c:v>103.36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120</c:v>
                </c:pt>
                <c:pt idx="1">
                  <c:v>113.67</c:v>
                </c:pt>
                <c:pt idx="2">
                  <c:v>110.79</c:v>
                </c:pt>
                <c:pt idx="3">
                  <c:v>108.76</c:v>
                </c:pt>
                <c:pt idx="4">
                  <c:v>110.19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8415297571"/>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3.56</c:v>
                </c:pt>
                <c:pt idx="1">
                  <c:v>3.46</c:v>
                </c:pt>
                <c:pt idx="2">
                  <c:v>3.28</c:v>
                </c:pt>
                <c:pt idx="3">
                  <c:v>4.66</c:v>
                </c:pt>
                <c:pt idx="4">
                  <c:v>7.35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86125566485"/>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6.e-002</c:v>
                </c:pt>
                <c:pt idx="1">
                  <c:v>0.13</c:v>
                </c:pt>
                <c:pt idx="2">
                  <c:v>2.e-002</c:v>
                </c:pt>
                <c:pt idx="3">
                  <c:v>6.e-002</c:v>
                </c:pt>
                <c:pt idx="4">
                  <c:v>9.e-002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68492087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550.17999999999995</c:v>
                </c:pt>
                <c:pt idx="1">
                  <c:v>575.39</c:v>
                </c:pt>
                <c:pt idx="2">
                  <c:v>740.26</c:v>
                </c:pt>
                <c:pt idx="3">
                  <c:v>840.04</c:v>
                </c:pt>
                <c:pt idx="4">
                  <c:v>784.29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549.77</c:v>
                </c:pt>
                <c:pt idx="1">
                  <c:v>730.25</c:v>
                </c:pt>
                <c:pt idx="2">
                  <c:v>868.31</c:v>
                </c:pt>
                <c:pt idx="3">
                  <c:v>732.52</c:v>
                </c:pt>
                <c:pt idx="4">
                  <c:v>819.73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84259159386"/>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711.59</c:v>
                </c:pt>
                <c:pt idx="1">
                  <c:v>700.66</c:v>
                </c:pt>
                <c:pt idx="2">
                  <c:v>676.62</c:v>
                </c:pt>
                <c:pt idx="3">
                  <c:v>658.69</c:v>
                </c:pt>
                <c:pt idx="4">
                  <c:v>714.71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536.28</c:v>
                </c:pt>
                <c:pt idx="1">
                  <c:v>514.66</c:v>
                </c:pt>
                <c:pt idx="2">
                  <c:v>504.81</c:v>
                </c:pt>
                <c:pt idx="3">
                  <c:v>498.01</c:v>
                </c:pt>
                <c:pt idx="4">
                  <c:v>490.39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9211519792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160.06</c:v>
                </c:pt>
                <c:pt idx="1">
                  <c:v>142.49</c:v>
                </c:pt>
                <c:pt idx="2">
                  <c:v>114.01</c:v>
                </c:pt>
                <c:pt idx="3">
                  <c:v>105.45</c:v>
                </c:pt>
                <c:pt idx="4">
                  <c:v>103.41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100.54</c:v>
                </c:pt>
                <c:pt idx="1">
                  <c:v>95.99</c:v>
                </c:pt>
                <c:pt idx="2">
                  <c:v>94.91</c:v>
                </c:pt>
                <c:pt idx="3">
                  <c:v>90.22</c:v>
                </c:pt>
                <c:pt idx="4">
                  <c:v>90.8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25869904"/>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28.11</c:v>
                </c:pt>
                <c:pt idx="1">
                  <c:v>31.58</c:v>
                </c:pt>
                <c:pt idx="2">
                  <c:v>39.47</c:v>
                </c:pt>
                <c:pt idx="3">
                  <c:v>42.67</c:v>
                </c:pt>
                <c:pt idx="4">
                  <c:v>43.51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42.19</c:v>
                </c:pt>
                <c:pt idx="1">
                  <c:v>44.55</c:v>
                </c:pt>
                <c:pt idx="2">
                  <c:v>47.36</c:v>
                </c:pt>
                <c:pt idx="3">
                  <c:v>49.94</c:v>
                </c:pt>
                <c:pt idx="4">
                  <c:v>50.56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5146312131"/>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62.49</c:v>
                </c:pt>
                <c:pt idx="1">
                  <c:v>65.17</c:v>
                </c:pt>
                <c:pt idx="2">
                  <c:v>68.03</c:v>
                </c:pt>
                <c:pt idx="3">
                  <c:v>69.19</c:v>
                </c:pt>
                <c:pt idx="4">
                  <c:v>70.42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35.54</c:v>
                </c:pt>
                <c:pt idx="1">
                  <c:v>35.24</c:v>
                </c:pt>
                <c:pt idx="2">
                  <c:v>35.22</c:v>
                </c:pt>
                <c:pt idx="3">
                  <c:v>34.92</c:v>
                </c:pt>
                <c:pt idx="4">
                  <c:v>34.19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6884310694"/>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50.81</c:v>
                </c:pt>
                <c:pt idx="1">
                  <c:v>50.28</c:v>
                </c:pt>
                <c:pt idx="2">
                  <c:v>51.42</c:v>
                </c:pt>
                <c:pt idx="3">
                  <c:v>50.9</c:v>
                </c:pt>
                <c:pt idx="4">
                  <c:v>49.05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【76.89】</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【19.58】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【118.49】</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【59.52】</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【49.06】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4748860" y="171021"/>
          <a:ext cx="1099489"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【0.39】</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【436.32】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【238.21】</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3604183" y="169166"/>
          <a:ext cx="834466"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【113.30】</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【18.87】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3635121" y="169166"/>
          <a:ext cx="841629"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【53.39】</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8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8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GV58" zoomScale="80" zoomScaleNormal="80" workbookViewId="0">
      <selection activeCell="SM86" sqref="SM86"/>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青森県　五所川原市</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8"/>
      <c r="KV5" s="78"/>
      <c r="KW5" s="78"/>
      <c r="KX5" s="78"/>
      <c r="KY5" s="78"/>
      <c r="KZ5" s="78"/>
      <c r="LA5" s="78"/>
      <c r="LB5" s="78"/>
      <c r="LC5" s="78"/>
      <c r="LD5" s="78"/>
      <c r="LE5" s="78"/>
      <c r="LF5" s="78"/>
      <c r="LG5" s="78"/>
      <c r="LH5" s="78"/>
      <c r="LI5" s="78"/>
      <c r="LJ5" s="78"/>
      <c r="LK5" s="78"/>
      <c r="LL5" s="78"/>
      <c r="LM5" s="78"/>
      <c r="LN5" s="78"/>
      <c r="LO5" s="78"/>
      <c r="LP5" s="78"/>
      <c r="LQ5" s="78"/>
      <c r="LR5" s="78"/>
      <c r="LS5" s="78"/>
      <c r="LT5" s="78"/>
      <c r="LU5" s="78"/>
      <c r="LV5" s="78"/>
      <c r="LW5" s="78"/>
      <c r="LX5" s="78"/>
      <c r="LY5" s="78"/>
      <c r="LZ5" s="78"/>
      <c r="MA5" s="78"/>
      <c r="MB5" s="78"/>
      <c r="MC5" s="78"/>
      <c r="MD5" s="78"/>
      <c r="ME5" s="78"/>
      <c r="MF5" s="78"/>
      <c r="MG5" s="78"/>
      <c r="MH5" s="78"/>
      <c r="MI5" s="78"/>
      <c r="MJ5" s="78"/>
      <c r="MK5" s="78"/>
      <c r="ML5" s="78"/>
      <c r="MM5" s="78"/>
      <c r="MN5" s="78"/>
      <c r="MO5" s="78"/>
      <c r="MP5" s="78"/>
      <c r="MQ5" s="78"/>
      <c r="MR5" s="78"/>
      <c r="MS5" s="78"/>
      <c r="MT5" s="78"/>
      <c r="MU5" s="78"/>
      <c r="MV5" s="78"/>
      <c r="MW5" s="78"/>
      <c r="MX5" s="78"/>
      <c r="MY5" s="78"/>
      <c r="MZ5" s="78"/>
      <c r="NA5" s="78"/>
      <c r="NB5" s="78"/>
      <c r="NC5" s="78"/>
      <c r="ND5" s="78"/>
      <c r="NE5" s="78"/>
      <c r="NF5" s="78"/>
      <c r="NG5" s="78"/>
      <c r="NH5" s="78"/>
      <c r="NI5" s="78"/>
      <c r="NJ5" s="78"/>
      <c r="NK5" s="78"/>
      <c r="NL5" s="78"/>
      <c r="NM5" s="78"/>
      <c r="NN5" s="78"/>
      <c r="NO5" s="78"/>
      <c r="NP5" s="78"/>
      <c r="NQ5" s="78"/>
      <c r="NR5" s="78"/>
      <c r="NS5" s="78"/>
      <c r="NT5" s="78"/>
      <c r="NU5" s="78"/>
      <c r="NV5" s="78"/>
      <c r="NW5" s="78"/>
      <c r="NX5" s="78"/>
      <c r="NY5" s="78"/>
      <c r="NZ5" s="78"/>
      <c r="OA5" s="78"/>
      <c r="OB5" s="78"/>
      <c r="OC5" s="78"/>
      <c r="OD5" s="78"/>
      <c r="OE5" s="78"/>
      <c r="OF5" s="78"/>
      <c r="OG5" s="78"/>
      <c r="OH5" s="78"/>
      <c r="OI5" s="78"/>
      <c r="OJ5" s="78"/>
      <c r="OK5" s="78"/>
      <c r="OL5" s="78"/>
      <c r="OM5" s="78"/>
      <c r="ON5" s="78"/>
      <c r="OO5" s="78"/>
      <c r="OP5" s="78"/>
      <c r="OQ5" s="78"/>
      <c r="OR5" s="78"/>
      <c r="OS5" s="78"/>
      <c r="OT5" s="78"/>
      <c r="OU5" s="78"/>
      <c r="OV5" s="78"/>
      <c r="OW5" s="78"/>
      <c r="OX5" s="78"/>
      <c r="OY5" s="78"/>
      <c r="OZ5" s="78"/>
      <c r="PA5" s="78"/>
      <c r="PB5" s="78"/>
      <c r="PC5" s="78"/>
      <c r="PD5" s="78"/>
      <c r="PE5" s="78"/>
      <c r="PF5" s="78"/>
      <c r="PG5" s="78"/>
      <c r="PH5" s="78"/>
      <c r="PI5" s="78"/>
      <c r="PJ5" s="78"/>
      <c r="PK5" s="78"/>
      <c r="PL5" s="78"/>
      <c r="PM5" s="78"/>
      <c r="PN5" s="78"/>
      <c r="PO5" s="78"/>
      <c r="PP5" s="78"/>
      <c r="PQ5" s="78"/>
      <c r="PR5" s="78"/>
      <c r="PS5" s="78"/>
      <c r="PT5" s="78"/>
      <c r="PU5" s="78"/>
      <c r="PV5" s="78"/>
      <c r="PW5" s="78"/>
      <c r="PX5" s="78"/>
      <c r="PY5" s="78"/>
      <c r="PZ5" s="78"/>
      <c r="QA5" s="78"/>
      <c r="QB5" s="78"/>
      <c r="QC5" s="78"/>
      <c r="QD5" s="78"/>
      <c r="QE5" s="78"/>
      <c r="QF5" s="78"/>
      <c r="QG5" s="78"/>
      <c r="QH5" s="78"/>
      <c r="QI5" s="78"/>
      <c r="QJ5" s="78"/>
      <c r="QK5" s="78"/>
      <c r="QL5" s="78"/>
      <c r="QM5" s="78"/>
      <c r="QN5" s="78"/>
      <c r="QO5" s="78"/>
      <c r="QP5" s="78"/>
      <c r="QQ5" s="78"/>
      <c r="QR5" s="78"/>
      <c r="QS5" s="78"/>
      <c r="QT5" s="78"/>
      <c r="QU5" s="78"/>
      <c r="QV5" s="78"/>
      <c r="QW5" s="78"/>
      <c r="QX5" s="78"/>
      <c r="QY5" s="78"/>
      <c r="QZ5" s="78"/>
      <c r="RA5" s="78"/>
      <c r="RB5" s="78"/>
      <c r="RC5" s="78"/>
      <c r="RD5" s="78"/>
      <c r="RE5" s="78"/>
      <c r="RF5" s="78"/>
      <c r="RG5" s="78"/>
      <c r="RH5" s="78"/>
      <c r="RI5" s="78"/>
      <c r="RJ5" s="78"/>
      <c r="RK5" s="78"/>
      <c r="RL5" s="78"/>
      <c r="RM5" s="78"/>
      <c r="RN5" s="78"/>
      <c r="RO5" s="78"/>
      <c r="RP5" s="78"/>
      <c r="RQ5" s="78"/>
      <c r="RR5" s="78"/>
      <c r="RS5" s="78"/>
      <c r="RT5" s="78"/>
      <c r="RU5" s="78"/>
      <c r="RV5" s="78"/>
      <c r="RW5" s="78"/>
      <c r="RX5" s="78"/>
      <c r="RY5" s="78"/>
      <c r="RZ5" s="78"/>
      <c r="SA5" s="78"/>
      <c r="SB5" s="78"/>
      <c r="SC5" s="78"/>
      <c r="SD5" s="78"/>
      <c r="SE5" s="78"/>
      <c r="SF5" s="78"/>
      <c r="SG5" s="78"/>
      <c r="SH5" s="78"/>
      <c r="SI5" s="78"/>
      <c r="SJ5" s="78"/>
      <c r="SK5" s="78"/>
      <c r="SL5" s="78"/>
      <c r="SM5" s="78"/>
      <c r="SN5" s="78"/>
      <c r="SO5" s="78"/>
      <c r="SP5" s="78"/>
      <c r="SQ5" s="78"/>
      <c r="SR5" s="78"/>
      <c r="SS5" s="78"/>
      <c r="ST5" s="78"/>
      <c r="SU5" s="78"/>
      <c r="SV5" s="78"/>
      <c r="SW5" s="78"/>
      <c r="SX5" s="78"/>
      <c r="SY5" s="78"/>
      <c r="SZ5" s="78"/>
      <c r="TA5" s="78"/>
    </row>
    <row r="6" spans="1:521" ht="18.75" customHeight="1">
      <c r="A6" s="2"/>
      <c r="B6" s="7" t="s">
        <v>11</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8"/>
      <c r="KX6" s="79"/>
      <c r="KY6" s="79"/>
      <c r="KZ6" s="79"/>
      <c r="LA6" s="79"/>
      <c r="LB6" s="79"/>
      <c r="LC6" s="80"/>
      <c r="LD6" s="2"/>
      <c r="LE6" s="2"/>
      <c r="LF6" s="2"/>
      <c r="LG6" s="2"/>
      <c r="LH6" s="2"/>
      <c r="LI6" s="78"/>
      <c r="LJ6" s="79"/>
      <c r="LK6" s="79"/>
      <c r="LL6" s="79"/>
      <c r="LM6" s="79"/>
      <c r="LN6" s="79"/>
      <c r="LO6" s="79"/>
      <c r="LP6" s="79"/>
      <c r="LQ6" s="79"/>
      <c r="LR6" s="79"/>
      <c r="LS6" s="79"/>
      <c r="LT6" s="80"/>
      <c r="LU6" s="80"/>
      <c r="LV6" s="80"/>
      <c r="LW6" s="80"/>
      <c r="LX6" s="80"/>
      <c r="LY6" s="80"/>
      <c r="LZ6" s="80"/>
      <c r="MA6" s="80"/>
      <c r="MB6" s="80"/>
      <c r="MC6" s="80"/>
      <c r="MD6" s="2"/>
      <c r="ME6" s="2"/>
      <c r="MF6" s="2"/>
      <c r="MG6" s="2"/>
      <c r="MH6" s="2"/>
      <c r="MI6" s="2"/>
      <c r="MJ6" s="2"/>
      <c r="MK6" s="2"/>
      <c r="ML6" s="78"/>
      <c r="MM6" s="78"/>
      <c r="MN6" s="78"/>
      <c r="MO6" s="78"/>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8"/>
      <c r="NS6" s="79"/>
      <c r="NT6" s="80"/>
      <c r="NU6" s="80"/>
      <c r="NV6" s="80"/>
      <c r="NW6" s="80"/>
      <c r="NX6" s="80"/>
      <c r="NY6" s="80"/>
      <c r="NZ6" s="80"/>
      <c r="OA6" s="80"/>
      <c r="OB6" s="80"/>
      <c r="OC6" s="80"/>
      <c r="OD6" s="80"/>
      <c r="OE6" s="80"/>
      <c r="OF6" s="80"/>
      <c r="OG6" s="80"/>
      <c r="OH6" s="80"/>
      <c r="OI6" s="80"/>
      <c r="OJ6" s="80"/>
      <c r="OK6" s="80"/>
      <c r="OL6" s="80"/>
      <c r="OM6" s="80"/>
      <c r="ON6" s="2"/>
      <c r="OO6" s="2"/>
      <c r="OP6" s="2"/>
      <c r="OQ6" s="2"/>
      <c r="OR6" s="2"/>
      <c r="OS6" s="2"/>
      <c r="OT6" s="2"/>
      <c r="OU6" s="2"/>
      <c r="OV6" s="78"/>
      <c r="OW6" s="78"/>
      <c r="OX6" s="78"/>
      <c r="OY6" s="78"/>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8"/>
      <c r="QC6" s="86"/>
      <c r="QD6" s="1"/>
      <c r="QE6" s="1"/>
      <c r="QF6" s="1"/>
      <c r="QG6" s="1"/>
      <c r="QH6" s="1"/>
      <c r="QI6" s="1"/>
      <c r="QJ6" s="1"/>
      <c r="QK6" s="1"/>
      <c r="QL6" s="1"/>
      <c r="QM6" s="80"/>
      <c r="QN6" s="80"/>
      <c r="QO6" s="80"/>
      <c r="QP6" s="80"/>
      <c r="QQ6" s="80"/>
      <c r="QR6" s="80"/>
      <c r="QS6" s="80"/>
      <c r="QT6" s="80"/>
      <c r="QU6" s="80"/>
      <c r="QV6" s="80"/>
      <c r="QW6" s="2"/>
      <c r="QX6" s="2"/>
      <c r="QY6" s="2"/>
      <c r="QZ6" s="2"/>
      <c r="RA6" s="2"/>
      <c r="RB6" s="2"/>
      <c r="RC6" s="2"/>
      <c r="RD6" s="2"/>
      <c r="RE6" s="78"/>
      <c r="RF6" s="78"/>
      <c r="RG6" s="78"/>
      <c r="RH6" s="78"/>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8"/>
      <c r="SL6" s="78"/>
      <c r="SM6" s="78"/>
      <c r="SN6" s="78"/>
      <c r="SO6" s="78"/>
      <c r="SP6" s="78"/>
      <c r="SQ6" s="78"/>
      <c r="SR6" s="78"/>
      <c r="SS6" s="78"/>
      <c r="ST6" s="78"/>
      <c r="SU6" s="78"/>
      <c r="SV6" s="78"/>
      <c r="SW6" s="78"/>
      <c r="SX6" s="78"/>
      <c r="SY6" s="78"/>
      <c r="SZ6" s="78"/>
      <c r="TA6" s="78"/>
    </row>
    <row r="7" spans="1:521" ht="18.75" customHeight="1">
      <c r="A7" s="2"/>
      <c r="B7" s="8" t="s">
        <v>13</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4"/>
      <c r="CH7" s="8" t="s">
        <v>5</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4"/>
      <c r="FN7" s="8" t="s">
        <v>9</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4"/>
      <c r="IT7" s="8" t="s">
        <v>14</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4"/>
      <c r="LZ7" s="8" t="s">
        <v>7</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4"/>
      <c r="PF7" s="8" t="s">
        <v>16</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4"/>
      <c r="SL7" s="78"/>
      <c r="SM7" s="91" t="s">
        <v>17</v>
      </c>
      <c r="SN7" s="103"/>
      <c r="SO7" s="103"/>
      <c r="SP7" s="103"/>
      <c r="SQ7" s="103"/>
      <c r="SR7" s="103"/>
      <c r="SS7" s="103"/>
      <c r="ST7" s="103"/>
      <c r="SU7" s="103"/>
      <c r="SV7" s="103"/>
      <c r="SW7" s="103"/>
      <c r="SX7" s="103"/>
      <c r="SY7" s="103"/>
      <c r="SZ7" s="119"/>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5"/>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5"/>
      <c r="FN8" s="75">
        <f>データ!K7</f>
        <v>5950</v>
      </c>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7"/>
      <c r="IT8" s="9" t="str">
        <f>データ!L7</f>
        <v>極小規模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5"/>
      <c r="LZ8" s="75">
        <f>データ!M7</f>
        <v>1</v>
      </c>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6"/>
      <c r="NI8" s="76"/>
      <c r="NJ8" s="76"/>
      <c r="NK8" s="76"/>
      <c r="NL8" s="76"/>
      <c r="NM8" s="76"/>
      <c r="NN8" s="76"/>
      <c r="NO8" s="76"/>
      <c r="NP8" s="76"/>
      <c r="NQ8" s="76"/>
      <c r="NR8" s="76"/>
      <c r="NS8" s="76"/>
      <c r="NT8" s="76"/>
      <c r="NU8" s="76"/>
      <c r="NV8" s="76"/>
      <c r="NW8" s="76"/>
      <c r="NX8" s="76"/>
      <c r="NY8" s="76"/>
      <c r="NZ8" s="76"/>
      <c r="OA8" s="76"/>
      <c r="OB8" s="76"/>
      <c r="OC8" s="76"/>
      <c r="OD8" s="76"/>
      <c r="OE8" s="76"/>
      <c r="OF8" s="76"/>
      <c r="OG8" s="76"/>
      <c r="OH8" s="76"/>
      <c r="OI8" s="76"/>
      <c r="OJ8" s="76"/>
      <c r="OK8" s="76"/>
      <c r="OL8" s="76"/>
      <c r="OM8" s="76"/>
      <c r="ON8" s="76"/>
      <c r="OO8" s="76"/>
      <c r="OP8" s="76"/>
      <c r="OQ8" s="76"/>
      <c r="OR8" s="76"/>
      <c r="OS8" s="76"/>
      <c r="OT8" s="76"/>
      <c r="OU8" s="76"/>
      <c r="OV8" s="76"/>
      <c r="OW8" s="76"/>
      <c r="OX8" s="76"/>
      <c r="OY8" s="76"/>
      <c r="OZ8" s="76"/>
      <c r="PA8" s="76"/>
      <c r="PB8" s="76"/>
      <c r="PC8" s="76"/>
      <c r="PD8" s="76"/>
      <c r="PE8" s="77"/>
      <c r="PF8" s="75">
        <f>データ!N7</f>
        <v>4190</v>
      </c>
      <c r="PG8" s="76"/>
      <c r="PH8" s="76"/>
      <c r="PI8" s="76"/>
      <c r="PJ8" s="76"/>
      <c r="PK8" s="76"/>
      <c r="PL8" s="76"/>
      <c r="PM8" s="76"/>
      <c r="PN8" s="76"/>
      <c r="PO8" s="76"/>
      <c r="PP8" s="76"/>
      <c r="PQ8" s="76"/>
      <c r="PR8" s="76"/>
      <c r="PS8" s="76"/>
      <c r="PT8" s="76"/>
      <c r="PU8" s="76"/>
      <c r="PV8" s="76"/>
      <c r="PW8" s="76"/>
      <c r="PX8" s="76"/>
      <c r="PY8" s="76"/>
      <c r="PZ8" s="76"/>
      <c r="QA8" s="76"/>
      <c r="QB8" s="76"/>
      <c r="QC8" s="76"/>
      <c r="QD8" s="76"/>
      <c r="QE8" s="76"/>
      <c r="QF8" s="76"/>
      <c r="QG8" s="76"/>
      <c r="QH8" s="76"/>
      <c r="QI8" s="76"/>
      <c r="QJ8" s="76"/>
      <c r="QK8" s="76"/>
      <c r="QL8" s="76"/>
      <c r="QM8" s="76"/>
      <c r="QN8" s="76"/>
      <c r="QO8" s="76"/>
      <c r="QP8" s="76"/>
      <c r="QQ8" s="76"/>
      <c r="QR8" s="76"/>
      <c r="QS8" s="76"/>
      <c r="QT8" s="76"/>
      <c r="QU8" s="76"/>
      <c r="QV8" s="76"/>
      <c r="QW8" s="76"/>
      <c r="QX8" s="76"/>
      <c r="QY8" s="76"/>
      <c r="QZ8" s="76"/>
      <c r="RA8" s="76"/>
      <c r="RB8" s="76"/>
      <c r="RC8" s="76"/>
      <c r="RD8" s="76"/>
      <c r="RE8" s="76"/>
      <c r="RF8" s="76"/>
      <c r="RG8" s="76"/>
      <c r="RH8" s="76"/>
      <c r="RI8" s="76"/>
      <c r="RJ8" s="76"/>
      <c r="RK8" s="76"/>
      <c r="RL8" s="76"/>
      <c r="RM8" s="76"/>
      <c r="RN8" s="76"/>
      <c r="RO8" s="76"/>
      <c r="RP8" s="76"/>
      <c r="RQ8" s="76"/>
      <c r="RR8" s="76"/>
      <c r="RS8" s="76"/>
      <c r="RT8" s="76"/>
      <c r="RU8" s="76"/>
      <c r="RV8" s="76"/>
      <c r="RW8" s="76"/>
      <c r="RX8" s="76"/>
      <c r="RY8" s="76"/>
      <c r="RZ8" s="76"/>
      <c r="SA8" s="76"/>
      <c r="SB8" s="76"/>
      <c r="SC8" s="76"/>
      <c r="SD8" s="76"/>
      <c r="SE8" s="76"/>
      <c r="SF8" s="76"/>
      <c r="SG8" s="76"/>
      <c r="SH8" s="76"/>
      <c r="SI8" s="76"/>
      <c r="SJ8" s="76"/>
      <c r="SK8" s="77"/>
      <c r="SL8" s="78"/>
      <c r="SM8" s="92" t="s">
        <v>19</v>
      </c>
      <c r="SN8" s="104"/>
      <c r="SO8" s="112" t="s">
        <v>20</v>
      </c>
      <c r="SP8" s="115"/>
      <c r="SQ8" s="115"/>
      <c r="SR8" s="115"/>
      <c r="SS8" s="115"/>
      <c r="ST8" s="115"/>
      <c r="SU8" s="115"/>
      <c r="SV8" s="115"/>
      <c r="SW8" s="115"/>
      <c r="SX8" s="115"/>
      <c r="SY8" s="115"/>
      <c r="SZ8" s="120"/>
    </row>
    <row r="9" spans="1:521" ht="18.75" customHeight="1">
      <c r="A9" s="3"/>
      <c r="B9" s="8" t="s">
        <v>21</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4"/>
      <c r="CH9" s="8" t="s">
        <v>23</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4"/>
      <c r="FN9" s="8" t="s">
        <v>24</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4"/>
      <c r="IT9" s="8" t="s">
        <v>26</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4"/>
      <c r="LZ9" s="8" t="s">
        <v>28</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4"/>
      <c r="PF9" s="82"/>
      <c r="PG9" s="84"/>
      <c r="PH9" s="84"/>
      <c r="PI9" s="84"/>
      <c r="PJ9" s="84"/>
      <c r="PK9" s="84"/>
      <c r="PL9" s="84"/>
      <c r="PM9" s="84"/>
      <c r="PN9" s="84"/>
      <c r="PO9" s="84"/>
      <c r="PP9" s="84"/>
      <c r="PQ9" s="84"/>
      <c r="PR9" s="84"/>
      <c r="PS9" s="84"/>
      <c r="PT9" s="84"/>
      <c r="PU9" s="84"/>
      <c r="PV9" s="84"/>
      <c r="PW9" s="84"/>
      <c r="PX9" s="84"/>
      <c r="PY9" s="84"/>
      <c r="PZ9" s="84"/>
      <c r="QA9" s="84"/>
      <c r="QB9" s="84"/>
      <c r="QC9" s="84"/>
      <c r="QD9" s="84"/>
      <c r="QE9" s="84"/>
      <c r="QF9" s="84"/>
      <c r="QG9" s="84"/>
      <c r="QH9" s="84"/>
      <c r="QI9" s="84"/>
      <c r="QJ9" s="84"/>
      <c r="QK9" s="84"/>
      <c r="QL9" s="84"/>
      <c r="QM9" s="84"/>
      <c r="QN9" s="84"/>
      <c r="QO9" s="84"/>
      <c r="QP9" s="84"/>
      <c r="QQ9" s="84"/>
      <c r="QR9" s="84"/>
      <c r="QS9" s="84"/>
      <c r="QT9" s="84"/>
      <c r="QU9" s="84"/>
      <c r="QV9" s="84"/>
      <c r="QW9" s="84"/>
      <c r="QX9" s="84"/>
      <c r="QY9" s="84"/>
      <c r="QZ9" s="84"/>
      <c r="RA9" s="84"/>
      <c r="RB9" s="84"/>
      <c r="RC9" s="84"/>
      <c r="RD9" s="84"/>
      <c r="RE9" s="84"/>
      <c r="RF9" s="84"/>
      <c r="RG9" s="84"/>
      <c r="RH9" s="84"/>
      <c r="RI9" s="84"/>
      <c r="RJ9" s="84"/>
      <c r="RK9" s="84"/>
      <c r="RL9" s="84"/>
      <c r="RM9" s="84"/>
      <c r="RN9" s="84"/>
      <c r="RO9" s="84"/>
      <c r="RP9" s="84"/>
      <c r="RQ9" s="84"/>
      <c r="RR9" s="84"/>
      <c r="RS9" s="84"/>
      <c r="RT9" s="84"/>
      <c r="RU9" s="84"/>
      <c r="RV9" s="84"/>
      <c r="RW9" s="84"/>
      <c r="RX9" s="84"/>
      <c r="RY9" s="84"/>
      <c r="RZ9" s="84"/>
      <c r="SA9" s="84"/>
      <c r="SB9" s="84"/>
      <c r="SC9" s="84"/>
      <c r="SD9" s="84"/>
      <c r="SE9" s="84"/>
      <c r="SF9" s="84"/>
      <c r="SG9" s="84"/>
      <c r="SH9" s="84"/>
      <c r="SI9" s="84"/>
      <c r="SJ9" s="84"/>
      <c r="SK9" s="84"/>
      <c r="SL9" s="78"/>
      <c r="SM9" s="93" t="s">
        <v>31</v>
      </c>
      <c r="SN9" s="105"/>
      <c r="SO9" s="113" t="s">
        <v>33</v>
      </c>
      <c r="SP9" s="116"/>
      <c r="SQ9" s="116"/>
      <c r="SR9" s="116"/>
      <c r="SS9" s="116"/>
      <c r="ST9" s="116"/>
      <c r="SU9" s="116"/>
      <c r="SV9" s="116"/>
      <c r="SW9" s="116"/>
      <c r="SX9" s="116"/>
      <c r="SY9" s="116"/>
      <c r="SZ9" s="121"/>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6"/>
      <c r="CH10" s="10">
        <f>データ!P7</f>
        <v>57.6</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6"/>
      <c r="FN10" s="75">
        <f>データ!Q7</f>
        <v>2</v>
      </c>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7"/>
      <c r="IT10" s="75">
        <f>データ!R7</f>
        <v>5950</v>
      </c>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6"/>
      <c r="JW10" s="76"/>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6"/>
      <c r="LP10" s="76"/>
      <c r="LQ10" s="76"/>
      <c r="LR10" s="76"/>
      <c r="LS10" s="76"/>
      <c r="LT10" s="76"/>
      <c r="LU10" s="76"/>
      <c r="LV10" s="76"/>
      <c r="LW10" s="76"/>
      <c r="LX10" s="76"/>
      <c r="LY10" s="77"/>
      <c r="LZ10" s="9" t="str">
        <f>データ!S7</f>
        <v>非設置</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5"/>
      <c r="PF10" s="83"/>
      <c r="PG10" s="85"/>
      <c r="PH10" s="85"/>
      <c r="PI10" s="85"/>
      <c r="PJ10" s="85"/>
      <c r="PK10" s="85"/>
      <c r="PL10" s="85"/>
      <c r="PM10" s="85"/>
      <c r="PN10" s="85"/>
      <c r="PO10" s="85"/>
      <c r="PP10" s="85"/>
      <c r="PQ10" s="85"/>
      <c r="PR10" s="85"/>
      <c r="PS10" s="85"/>
      <c r="PT10" s="85"/>
      <c r="PU10" s="85"/>
      <c r="PV10" s="85"/>
      <c r="PW10" s="85"/>
      <c r="PX10" s="85"/>
      <c r="PY10" s="85"/>
      <c r="PZ10" s="85"/>
      <c r="QA10" s="85"/>
      <c r="QB10" s="85"/>
      <c r="QC10" s="85"/>
      <c r="QD10" s="85"/>
      <c r="QE10" s="85"/>
      <c r="QF10" s="85"/>
      <c r="QG10" s="85"/>
      <c r="QH10" s="85"/>
      <c r="QI10" s="85"/>
      <c r="QJ10" s="85"/>
      <c r="QK10" s="85"/>
      <c r="QL10" s="85"/>
      <c r="QM10" s="85"/>
      <c r="QN10" s="85"/>
      <c r="QO10" s="85"/>
      <c r="QP10" s="85"/>
      <c r="QQ10" s="85"/>
      <c r="QR10" s="85"/>
      <c r="QS10" s="85"/>
      <c r="QT10" s="85"/>
      <c r="QU10" s="85"/>
      <c r="QV10" s="85"/>
      <c r="QW10" s="85"/>
      <c r="QX10" s="85"/>
      <c r="QY10" s="85"/>
      <c r="QZ10" s="85"/>
      <c r="RA10" s="85"/>
      <c r="RB10" s="85"/>
      <c r="RC10" s="85"/>
      <c r="RD10" s="85"/>
      <c r="RE10" s="85"/>
      <c r="RF10" s="85"/>
      <c r="RG10" s="85"/>
      <c r="RH10" s="85"/>
      <c r="RI10" s="85"/>
      <c r="RJ10" s="85"/>
      <c r="RK10" s="85"/>
      <c r="RL10" s="85"/>
      <c r="RM10" s="85"/>
      <c r="RN10" s="85"/>
      <c r="RO10" s="85"/>
      <c r="RP10" s="85"/>
      <c r="RQ10" s="85"/>
      <c r="RR10" s="85"/>
      <c r="RS10" s="85"/>
      <c r="RT10" s="85"/>
      <c r="RU10" s="85"/>
      <c r="RV10" s="85"/>
      <c r="RW10" s="85"/>
      <c r="RX10" s="85"/>
      <c r="RY10" s="85"/>
      <c r="RZ10" s="85"/>
      <c r="SA10" s="85"/>
      <c r="SB10" s="85"/>
      <c r="SC10" s="85"/>
      <c r="SD10" s="85"/>
      <c r="SE10" s="85"/>
      <c r="SF10" s="85"/>
      <c r="SG10" s="85"/>
      <c r="SH10" s="85"/>
      <c r="SI10" s="85"/>
      <c r="SJ10" s="85"/>
      <c r="SK10" s="85"/>
      <c r="SL10" s="2"/>
      <c r="SM10" s="94" t="s">
        <v>35</v>
      </c>
      <c r="SN10" s="106"/>
      <c r="SO10" s="114" t="s">
        <v>37</v>
      </c>
      <c r="SP10" s="117"/>
      <c r="SQ10" s="117"/>
      <c r="SR10" s="117"/>
      <c r="SS10" s="117"/>
      <c r="ST10" s="117"/>
      <c r="SU10" s="117"/>
      <c r="SV10" s="118"/>
      <c r="SW10" s="118"/>
      <c r="SX10" s="118"/>
      <c r="SY10" s="118"/>
      <c r="SZ10" s="122"/>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5"/>
      <c r="SN11" s="95"/>
      <c r="SO11" s="80"/>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7" t="s">
        <v>12</v>
      </c>
      <c r="SN12" s="97"/>
      <c r="SO12" s="97"/>
      <c r="SP12" s="97"/>
      <c r="SQ12" s="97"/>
      <c r="SR12" s="97"/>
      <c r="SS12" s="97"/>
      <c r="ST12" s="97"/>
      <c r="SU12" s="97"/>
      <c r="SV12" s="97"/>
      <c r="SW12" s="97"/>
      <c r="SX12" s="97"/>
      <c r="SY12" s="97"/>
      <c r="SZ12" s="97"/>
      <c r="TA12" s="97"/>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c r="A14" s="2"/>
      <c r="B14" s="11" t="s">
        <v>38</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7"/>
      <c r="SL14" s="2"/>
      <c r="SM14" s="98" t="s">
        <v>15</v>
      </c>
      <c r="SN14" s="107"/>
      <c r="SO14" s="107"/>
      <c r="SP14" s="107"/>
      <c r="SQ14" s="107"/>
      <c r="SR14" s="107"/>
      <c r="SS14" s="107"/>
      <c r="ST14" s="107"/>
      <c r="SU14" s="107"/>
      <c r="SV14" s="107"/>
      <c r="SW14" s="107"/>
      <c r="SX14" s="107"/>
      <c r="SY14" s="107"/>
      <c r="SZ14" s="107"/>
      <c r="TA14" s="123"/>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8"/>
      <c r="SL15" s="2"/>
      <c r="SM15" s="99"/>
      <c r="SN15" s="108"/>
      <c r="SO15" s="108"/>
      <c r="SP15" s="108"/>
      <c r="SQ15" s="108"/>
      <c r="SR15" s="108"/>
      <c r="SS15" s="108"/>
      <c r="ST15" s="108"/>
      <c r="SU15" s="108"/>
      <c r="SV15" s="108"/>
      <c r="SW15" s="108"/>
      <c r="SX15" s="108"/>
      <c r="SY15" s="108"/>
      <c r="SZ15" s="108"/>
      <c r="TA15" s="124"/>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9"/>
      <c r="SL16" s="2"/>
      <c r="SM16" s="100" t="s">
        <v>102</v>
      </c>
      <c r="SN16" s="110"/>
      <c r="SO16" s="110"/>
      <c r="SP16" s="110"/>
      <c r="SQ16" s="110"/>
      <c r="SR16" s="110"/>
      <c r="SS16" s="110"/>
      <c r="ST16" s="110"/>
      <c r="SU16" s="110"/>
      <c r="SV16" s="110"/>
      <c r="SW16" s="110"/>
      <c r="SX16" s="110"/>
      <c r="SY16" s="110"/>
      <c r="SZ16" s="110"/>
      <c r="TA16" s="125"/>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7"/>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7"/>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7"/>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7"/>
      <c r="SD17" s="2"/>
      <c r="SE17" s="2"/>
      <c r="SF17" s="2"/>
      <c r="SG17" s="2"/>
      <c r="SH17" s="2"/>
      <c r="SI17" s="2"/>
      <c r="SJ17" s="2"/>
      <c r="SK17" s="89"/>
      <c r="SL17" s="2"/>
      <c r="SM17" s="100"/>
      <c r="SN17" s="110"/>
      <c r="SO17" s="110"/>
      <c r="SP17" s="110"/>
      <c r="SQ17" s="110"/>
      <c r="SR17" s="110"/>
      <c r="SS17" s="110"/>
      <c r="ST17" s="110"/>
      <c r="SU17" s="110"/>
      <c r="SV17" s="110"/>
      <c r="SW17" s="110"/>
      <c r="SX17" s="110"/>
      <c r="SY17" s="110"/>
      <c r="SZ17" s="110"/>
      <c r="TA17" s="125"/>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8"/>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8"/>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8"/>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8"/>
      <c r="SD18" s="2"/>
      <c r="SE18" s="2"/>
      <c r="SF18" s="2"/>
      <c r="SG18" s="2"/>
      <c r="SH18" s="2"/>
      <c r="SI18" s="2"/>
      <c r="SJ18" s="2"/>
      <c r="SK18" s="89"/>
      <c r="SL18" s="2"/>
      <c r="SM18" s="100"/>
      <c r="SN18" s="110"/>
      <c r="SO18" s="110"/>
      <c r="SP18" s="110"/>
      <c r="SQ18" s="110"/>
      <c r="SR18" s="110"/>
      <c r="SS18" s="110"/>
      <c r="ST18" s="110"/>
      <c r="SU18" s="110"/>
      <c r="SV18" s="110"/>
      <c r="SW18" s="110"/>
      <c r="SX18" s="110"/>
      <c r="SY18" s="110"/>
      <c r="SZ18" s="110"/>
      <c r="TA18" s="125"/>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8"/>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8"/>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8"/>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8"/>
      <c r="SD19" s="2"/>
      <c r="SE19" s="2"/>
      <c r="SF19" s="2"/>
      <c r="SG19" s="2"/>
      <c r="SH19" s="2"/>
      <c r="SI19" s="2"/>
      <c r="SJ19" s="2"/>
      <c r="SK19" s="89"/>
      <c r="SL19" s="2"/>
      <c r="SM19" s="100"/>
      <c r="SN19" s="110"/>
      <c r="SO19" s="110"/>
      <c r="SP19" s="110"/>
      <c r="SQ19" s="110"/>
      <c r="SR19" s="110"/>
      <c r="SS19" s="110"/>
      <c r="ST19" s="110"/>
      <c r="SU19" s="110"/>
      <c r="SV19" s="110"/>
      <c r="SW19" s="110"/>
      <c r="SX19" s="110"/>
      <c r="SY19" s="110"/>
      <c r="SZ19" s="110"/>
      <c r="TA19" s="125"/>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8"/>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8"/>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8"/>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8"/>
      <c r="SD20" s="2"/>
      <c r="SE20" s="2"/>
      <c r="SF20" s="2"/>
      <c r="SG20" s="2"/>
      <c r="SH20" s="2"/>
      <c r="SI20" s="2"/>
      <c r="SJ20" s="2"/>
      <c r="SK20" s="89"/>
      <c r="SL20" s="2"/>
      <c r="SM20" s="100"/>
      <c r="SN20" s="110"/>
      <c r="SO20" s="110"/>
      <c r="SP20" s="110"/>
      <c r="SQ20" s="110"/>
      <c r="SR20" s="110"/>
      <c r="SS20" s="110"/>
      <c r="ST20" s="110"/>
      <c r="SU20" s="110"/>
      <c r="SV20" s="110"/>
      <c r="SW20" s="110"/>
      <c r="SX20" s="110"/>
      <c r="SY20" s="110"/>
      <c r="SZ20" s="110"/>
      <c r="TA20" s="125"/>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8"/>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8"/>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8"/>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8"/>
      <c r="SD21" s="2"/>
      <c r="SE21" s="2"/>
      <c r="SF21" s="2"/>
      <c r="SG21" s="2"/>
      <c r="SH21" s="2"/>
      <c r="SI21" s="2"/>
      <c r="SJ21" s="2"/>
      <c r="SK21" s="89"/>
      <c r="SL21" s="2"/>
      <c r="SM21" s="100"/>
      <c r="SN21" s="110"/>
      <c r="SO21" s="110"/>
      <c r="SP21" s="110"/>
      <c r="SQ21" s="110"/>
      <c r="SR21" s="110"/>
      <c r="SS21" s="110"/>
      <c r="ST21" s="110"/>
      <c r="SU21" s="110"/>
      <c r="SV21" s="110"/>
      <c r="SW21" s="110"/>
      <c r="SX21" s="110"/>
      <c r="SY21" s="110"/>
      <c r="SZ21" s="110"/>
      <c r="TA21" s="125"/>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8"/>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8"/>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8"/>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8"/>
      <c r="SD22" s="2"/>
      <c r="SE22" s="2"/>
      <c r="SF22" s="2"/>
      <c r="SG22" s="2"/>
      <c r="SH22" s="2"/>
      <c r="SI22" s="2"/>
      <c r="SJ22" s="2"/>
      <c r="SK22" s="89"/>
      <c r="SL22" s="2"/>
      <c r="SM22" s="100"/>
      <c r="SN22" s="110"/>
      <c r="SO22" s="110"/>
      <c r="SP22" s="110"/>
      <c r="SQ22" s="110"/>
      <c r="SR22" s="110"/>
      <c r="SS22" s="110"/>
      <c r="ST22" s="110"/>
      <c r="SU22" s="110"/>
      <c r="SV22" s="110"/>
      <c r="SW22" s="110"/>
      <c r="SX22" s="110"/>
      <c r="SY22" s="110"/>
      <c r="SZ22" s="110"/>
      <c r="TA22" s="125"/>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8"/>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8"/>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8"/>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8"/>
      <c r="SD23" s="2"/>
      <c r="SE23" s="2"/>
      <c r="SF23" s="2"/>
      <c r="SG23" s="2"/>
      <c r="SH23" s="2"/>
      <c r="SI23" s="2"/>
      <c r="SJ23" s="2"/>
      <c r="SK23" s="89"/>
      <c r="SL23" s="2"/>
      <c r="SM23" s="100"/>
      <c r="SN23" s="110"/>
      <c r="SO23" s="110"/>
      <c r="SP23" s="110"/>
      <c r="SQ23" s="110"/>
      <c r="SR23" s="110"/>
      <c r="SS23" s="110"/>
      <c r="ST23" s="110"/>
      <c r="SU23" s="110"/>
      <c r="SV23" s="110"/>
      <c r="SW23" s="110"/>
      <c r="SX23" s="110"/>
      <c r="SY23" s="110"/>
      <c r="SZ23" s="110"/>
      <c r="TA23" s="125"/>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8"/>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8"/>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8"/>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8"/>
      <c r="SD24" s="2"/>
      <c r="SE24" s="2"/>
      <c r="SF24" s="2"/>
      <c r="SG24" s="2"/>
      <c r="SH24" s="2"/>
      <c r="SI24" s="2"/>
      <c r="SJ24" s="2"/>
      <c r="SK24" s="89"/>
      <c r="SL24" s="2"/>
      <c r="SM24" s="100"/>
      <c r="SN24" s="110"/>
      <c r="SO24" s="110"/>
      <c r="SP24" s="110"/>
      <c r="SQ24" s="110"/>
      <c r="SR24" s="110"/>
      <c r="SS24" s="110"/>
      <c r="ST24" s="110"/>
      <c r="SU24" s="110"/>
      <c r="SV24" s="110"/>
      <c r="SW24" s="110"/>
      <c r="SX24" s="110"/>
      <c r="SY24" s="110"/>
      <c r="SZ24" s="110"/>
      <c r="TA24" s="125"/>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8"/>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8"/>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8"/>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8"/>
      <c r="SD25" s="2"/>
      <c r="SE25" s="2"/>
      <c r="SF25" s="2"/>
      <c r="SG25" s="2"/>
      <c r="SH25" s="2"/>
      <c r="SI25" s="2"/>
      <c r="SJ25" s="2"/>
      <c r="SK25" s="89"/>
      <c r="SL25" s="2"/>
      <c r="SM25" s="100"/>
      <c r="SN25" s="110"/>
      <c r="SO25" s="110"/>
      <c r="SP25" s="110"/>
      <c r="SQ25" s="110"/>
      <c r="SR25" s="110"/>
      <c r="SS25" s="110"/>
      <c r="ST25" s="110"/>
      <c r="SU25" s="110"/>
      <c r="SV25" s="110"/>
      <c r="SW25" s="110"/>
      <c r="SX25" s="110"/>
      <c r="SY25" s="110"/>
      <c r="SZ25" s="110"/>
      <c r="TA25" s="125"/>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8"/>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8"/>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8"/>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8"/>
      <c r="SD26" s="2"/>
      <c r="SE26" s="2"/>
      <c r="SF26" s="2"/>
      <c r="SG26" s="2"/>
      <c r="SH26" s="2"/>
      <c r="SI26" s="2"/>
      <c r="SJ26" s="2"/>
      <c r="SK26" s="89"/>
      <c r="SL26" s="2"/>
      <c r="SM26" s="100"/>
      <c r="SN26" s="110"/>
      <c r="SO26" s="110"/>
      <c r="SP26" s="110"/>
      <c r="SQ26" s="110"/>
      <c r="SR26" s="110"/>
      <c r="SS26" s="110"/>
      <c r="ST26" s="110"/>
      <c r="SU26" s="110"/>
      <c r="SV26" s="110"/>
      <c r="SW26" s="110"/>
      <c r="SX26" s="110"/>
      <c r="SY26" s="110"/>
      <c r="SZ26" s="110"/>
      <c r="TA26" s="125"/>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8"/>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8"/>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8"/>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8"/>
      <c r="SD27" s="2"/>
      <c r="SE27" s="2"/>
      <c r="SF27" s="2"/>
      <c r="SG27" s="2"/>
      <c r="SH27" s="2"/>
      <c r="SI27" s="2"/>
      <c r="SJ27" s="2"/>
      <c r="SK27" s="89"/>
      <c r="SL27" s="2"/>
      <c r="SM27" s="100"/>
      <c r="SN27" s="110"/>
      <c r="SO27" s="110"/>
      <c r="SP27" s="110"/>
      <c r="SQ27" s="110"/>
      <c r="SR27" s="110"/>
      <c r="SS27" s="110"/>
      <c r="ST27" s="110"/>
      <c r="SU27" s="110"/>
      <c r="SV27" s="110"/>
      <c r="SW27" s="110"/>
      <c r="SX27" s="110"/>
      <c r="SY27" s="110"/>
      <c r="SZ27" s="110"/>
      <c r="TA27" s="125"/>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8"/>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8"/>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8"/>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8"/>
      <c r="SD28" s="2"/>
      <c r="SE28" s="2"/>
      <c r="SF28" s="2"/>
      <c r="SG28" s="2"/>
      <c r="SH28" s="2"/>
      <c r="SI28" s="2"/>
      <c r="SJ28" s="2"/>
      <c r="SK28" s="89"/>
      <c r="SL28" s="2"/>
      <c r="SM28" s="100"/>
      <c r="SN28" s="110"/>
      <c r="SO28" s="110"/>
      <c r="SP28" s="110"/>
      <c r="SQ28" s="110"/>
      <c r="SR28" s="110"/>
      <c r="SS28" s="110"/>
      <c r="ST28" s="110"/>
      <c r="SU28" s="110"/>
      <c r="SV28" s="110"/>
      <c r="SW28" s="110"/>
      <c r="SX28" s="110"/>
      <c r="SY28" s="110"/>
      <c r="SZ28" s="110"/>
      <c r="TA28" s="125"/>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9"/>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9"/>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9"/>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9"/>
      <c r="SD29" s="2"/>
      <c r="SE29" s="2"/>
      <c r="SF29" s="2"/>
      <c r="SG29" s="2"/>
      <c r="SH29" s="2"/>
      <c r="SI29" s="2"/>
      <c r="SJ29" s="2"/>
      <c r="SK29" s="89"/>
      <c r="SL29" s="2"/>
      <c r="SM29" s="100"/>
      <c r="SN29" s="110"/>
      <c r="SO29" s="110"/>
      <c r="SP29" s="110"/>
      <c r="SQ29" s="110"/>
      <c r="SR29" s="110"/>
      <c r="SS29" s="110"/>
      <c r="ST29" s="110"/>
      <c r="SU29" s="110"/>
      <c r="SV29" s="110"/>
      <c r="SW29" s="110"/>
      <c r="SX29" s="110"/>
      <c r="SY29" s="110"/>
      <c r="SZ29" s="110"/>
      <c r="TA29" s="125"/>
    </row>
    <row r="30" spans="1:521" ht="13.5" customHeight="1">
      <c r="A30" s="2"/>
      <c r="B30" s="13"/>
      <c r="C30" s="2"/>
      <c r="D30" s="2"/>
      <c r="E30" s="2"/>
      <c r="F30" s="2"/>
      <c r="G30" s="2"/>
      <c r="H30" s="2"/>
      <c r="I30" s="2"/>
      <c r="J30" s="31"/>
      <c r="K30" s="39"/>
      <c r="L30" s="43"/>
      <c r="M30" s="43" ph="1"/>
      <c r="N30" s="43" ph="1"/>
      <c r="O30" s="43" ph="1"/>
      <c r="P30" s="43" ph="1"/>
      <c r="Q30" s="43" ph="1"/>
      <c r="R30" s="43" ph="1"/>
      <c r="S30" s="43" ph="1"/>
      <c r="T30" s="43" ph="1"/>
      <c r="U30" s="43" ph="1"/>
      <c r="V30" s="43" ph="1"/>
      <c r="W30" s="43" ph="1"/>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43"/>
      <c r="DU30" s="70"/>
      <c r="DV30" s="2"/>
      <c r="DW30" s="2"/>
      <c r="DX30" s="2"/>
      <c r="DY30" s="2"/>
      <c r="DZ30" s="2"/>
      <c r="EA30" s="2"/>
      <c r="EB30" s="2"/>
      <c r="EC30" s="2"/>
      <c r="ED30" s="31"/>
      <c r="EE30" s="39"/>
      <c r="EF30" s="43"/>
      <c r="EG30" s="43" ph="1"/>
      <c r="EH30" s="43" ph="1"/>
      <c r="EI30" s="43" ph="1"/>
      <c r="EJ30" s="43" ph="1"/>
      <c r="EK30" s="43" ph="1"/>
      <c r="EL30" s="43" ph="1"/>
      <c r="EM30" s="43" ph="1"/>
      <c r="EN30" s="43" ph="1"/>
      <c r="EO30" s="43" ph="1"/>
      <c r="EP30" s="43" ph="1"/>
      <c r="EQ30" s="43" ph="1"/>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43"/>
      <c r="IO30" s="70"/>
      <c r="IP30" s="2"/>
      <c r="IQ30" s="2"/>
      <c r="IR30" s="2"/>
      <c r="IS30" s="2"/>
      <c r="IT30" s="2"/>
      <c r="IU30" s="2"/>
      <c r="IV30" s="2"/>
      <c r="IW30" s="2"/>
      <c r="IX30" s="31"/>
      <c r="IY30" s="39"/>
      <c r="IZ30" s="43"/>
      <c r="JA30" s="43" ph="1"/>
      <c r="JB30" s="43" ph="1"/>
      <c r="JC30" s="43" ph="1"/>
      <c r="JD30" s="43" ph="1"/>
      <c r="JE30" s="43" ph="1"/>
      <c r="JF30" s="43" ph="1"/>
      <c r="JG30" s="43" ph="1"/>
      <c r="JH30" s="43" ph="1"/>
      <c r="JI30" s="43" ph="1"/>
      <c r="JJ30" s="43" ph="1"/>
      <c r="JK30" s="43" ph="1"/>
      <c r="JL30" s="52"/>
      <c r="JM30" s="52"/>
      <c r="JN30" s="52"/>
      <c r="JO30" s="52"/>
      <c r="JP30" s="52"/>
      <c r="JQ30" s="52"/>
      <c r="JR30" s="52"/>
      <c r="JS30" s="52"/>
      <c r="JT30" s="52"/>
      <c r="JU30" s="52"/>
      <c r="JV30" s="52"/>
      <c r="JW30" s="52"/>
      <c r="JX30" s="52"/>
      <c r="JY30" s="52"/>
      <c r="JZ30" s="52"/>
      <c r="KA30" s="52"/>
      <c r="KB30" s="52"/>
      <c r="KC30" s="52"/>
      <c r="KD30" s="52"/>
      <c r="KE30" s="52"/>
      <c r="KF30" s="52"/>
      <c r="KG30" s="52"/>
      <c r="KH30" s="52"/>
      <c r="KI30" s="52"/>
      <c r="KJ30" s="52"/>
      <c r="KK30" s="52"/>
      <c r="KL30" s="52"/>
      <c r="KM30" s="52"/>
      <c r="KN30" s="52"/>
      <c r="KO30" s="52"/>
      <c r="KP30" s="52"/>
      <c r="KQ30" s="52"/>
      <c r="KR30" s="52"/>
      <c r="KS30" s="52"/>
      <c r="KT30" s="52"/>
      <c r="KU30" s="52"/>
      <c r="KV30" s="52"/>
      <c r="KW30" s="52"/>
      <c r="KX30" s="52"/>
      <c r="KY30" s="52"/>
      <c r="KZ30" s="52"/>
      <c r="LA30" s="52"/>
      <c r="LB30" s="52"/>
      <c r="LC30" s="52"/>
      <c r="LD30" s="52"/>
      <c r="LE30" s="52"/>
      <c r="LF30" s="52"/>
      <c r="LG30" s="52"/>
      <c r="LH30" s="52"/>
      <c r="LI30" s="52"/>
      <c r="LJ30" s="52"/>
      <c r="LK30" s="52"/>
      <c r="LL30" s="52"/>
      <c r="LM30" s="52"/>
      <c r="LN30" s="52"/>
      <c r="LO30" s="52"/>
      <c r="LP30" s="52"/>
      <c r="LQ30" s="52"/>
      <c r="LR30" s="52"/>
      <c r="LS30" s="52"/>
      <c r="LT30" s="52"/>
      <c r="LU30" s="52"/>
      <c r="LV30" s="52"/>
      <c r="LW30" s="52"/>
      <c r="LX30" s="52"/>
      <c r="LY30" s="52"/>
      <c r="LZ30" s="52"/>
      <c r="MA30" s="52"/>
      <c r="MB30" s="52"/>
      <c r="MC30" s="52"/>
      <c r="MD30" s="52"/>
      <c r="ME30" s="52"/>
      <c r="MF30" s="52"/>
      <c r="MG30" s="52"/>
      <c r="MH30" s="52"/>
      <c r="MI30" s="52"/>
      <c r="MJ30" s="52"/>
      <c r="MK30" s="52"/>
      <c r="ML30" s="52"/>
      <c r="MM30" s="52"/>
      <c r="MN30" s="52"/>
      <c r="MO30" s="52"/>
      <c r="MP30" s="52"/>
      <c r="MQ30" s="52"/>
      <c r="MR30" s="52"/>
      <c r="MS30" s="52"/>
      <c r="MT30" s="52"/>
      <c r="MU30" s="52"/>
      <c r="MV30" s="52"/>
      <c r="MW30" s="52"/>
      <c r="MX30" s="52"/>
      <c r="MY30" s="52"/>
      <c r="MZ30" s="52"/>
      <c r="NA30" s="52"/>
      <c r="NB30" s="52"/>
      <c r="NC30" s="52"/>
      <c r="ND30" s="52"/>
      <c r="NE30" s="52"/>
      <c r="NF30" s="52"/>
      <c r="NG30" s="52"/>
      <c r="NH30" s="43"/>
      <c r="NI30" s="70"/>
      <c r="NJ30" s="2"/>
      <c r="NK30" s="2"/>
      <c r="NL30" s="2"/>
      <c r="NM30" s="2"/>
      <c r="NN30" s="2"/>
      <c r="NO30" s="2"/>
      <c r="NP30" s="2"/>
      <c r="NQ30" s="2"/>
      <c r="NR30" s="31"/>
      <c r="NS30" s="39"/>
      <c r="NT30" s="43"/>
      <c r="NU30" s="43" ph="1"/>
      <c r="NV30" s="43" ph="1"/>
      <c r="NW30" s="43" ph="1"/>
      <c r="NX30" s="43" ph="1"/>
      <c r="NY30" s="43" ph="1"/>
      <c r="NZ30" s="43" ph="1"/>
      <c r="OA30" s="43" ph="1"/>
      <c r="OB30" s="43" ph="1"/>
      <c r="OC30" s="43" ph="1"/>
      <c r="OD30" s="43" ph="1"/>
      <c r="OE30" s="43" ph="1"/>
      <c r="OF30" s="52"/>
      <c r="OG30" s="52"/>
      <c r="OH30" s="52"/>
      <c r="OI30" s="52"/>
      <c r="OJ30" s="52"/>
      <c r="OK30" s="52"/>
      <c r="OL30" s="52"/>
      <c r="OM30" s="52"/>
      <c r="ON30" s="52"/>
      <c r="OO30" s="52"/>
      <c r="OP30" s="52"/>
      <c r="OQ30" s="52"/>
      <c r="OR30" s="52"/>
      <c r="OS30" s="52"/>
      <c r="OT30" s="52"/>
      <c r="OU30" s="52"/>
      <c r="OV30" s="52"/>
      <c r="OW30" s="52"/>
      <c r="OX30" s="52"/>
      <c r="OY30" s="52"/>
      <c r="OZ30" s="52"/>
      <c r="PA30" s="52"/>
      <c r="PB30" s="52"/>
      <c r="PC30" s="52"/>
      <c r="PD30" s="52"/>
      <c r="PE30" s="52"/>
      <c r="PF30" s="52"/>
      <c r="PG30" s="52"/>
      <c r="PH30" s="52"/>
      <c r="PI30" s="52"/>
      <c r="PJ30" s="52"/>
      <c r="PK30" s="52"/>
      <c r="PL30" s="52"/>
      <c r="PM30" s="52"/>
      <c r="PN30" s="52"/>
      <c r="PO30" s="52"/>
      <c r="PP30" s="52"/>
      <c r="PQ30" s="52"/>
      <c r="PR30" s="52"/>
      <c r="PS30" s="52"/>
      <c r="PT30" s="52"/>
      <c r="PU30" s="52"/>
      <c r="PV30" s="52"/>
      <c r="PW30" s="52"/>
      <c r="PX30" s="52"/>
      <c r="PY30" s="52"/>
      <c r="PZ30" s="52"/>
      <c r="QA30" s="52"/>
      <c r="QB30" s="52"/>
      <c r="QC30" s="52"/>
      <c r="QD30" s="52"/>
      <c r="QE30" s="52"/>
      <c r="QF30" s="52"/>
      <c r="QG30" s="52"/>
      <c r="QH30" s="52"/>
      <c r="QI30" s="52"/>
      <c r="QJ30" s="52"/>
      <c r="QK30" s="52"/>
      <c r="QL30" s="52"/>
      <c r="QM30" s="52"/>
      <c r="QN30" s="52"/>
      <c r="QO30" s="52"/>
      <c r="QP30" s="52"/>
      <c r="QQ30" s="52"/>
      <c r="QR30" s="52"/>
      <c r="QS30" s="52"/>
      <c r="QT30" s="52"/>
      <c r="QU30" s="52"/>
      <c r="QV30" s="52"/>
      <c r="QW30" s="52"/>
      <c r="QX30" s="52"/>
      <c r="QY30" s="52"/>
      <c r="QZ30" s="52"/>
      <c r="RA30" s="52"/>
      <c r="RB30" s="52"/>
      <c r="RC30" s="52"/>
      <c r="RD30" s="52"/>
      <c r="RE30" s="52"/>
      <c r="RF30" s="52"/>
      <c r="RG30" s="52"/>
      <c r="RH30" s="52"/>
      <c r="RI30" s="52"/>
      <c r="RJ30" s="52"/>
      <c r="RK30" s="52"/>
      <c r="RL30" s="52"/>
      <c r="RM30" s="52"/>
      <c r="RN30" s="52"/>
      <c r="RO30" s="52"/>
      <c r="RP30" s="52"/>
      <c r="RQ30" s="52"/>
      <c r="RR30" s="52"/>
      <c r="RS30" s="52"/>
      <c r="RT30" s="52"/>
      <c r="RU30" s="52"/>
      <c r="RV30" s="52"/>
      <c r="RW30" s="52"/>
      <c r="RX30" s="52"/>
      <c r="RY30" s="52"/>
      <c r="RZ30" s="52"/>
      <c r="SA30" s="52"/>
      <c r="SB30" s="43"/>
      <c r="SC30" s="70"/>
      <c r="SD30" s="2"/>
      <c r="SE30" s="2"/>
      <c r="SF30" s="2"/>
      <c r="SG30" s="2"/>
      <c r="SH30" s="2"/>
      <c r="SI30" s="2"/>
      <c r="SJ30" s="2"/>
      <c r="SK30" s="89"/>
      <c r="SL30" s="2"/>
      <c r="SM30" s="100"/>
      <c r="SN30" s="110"/>
      <c r="SO30" s="110"/>
      <c r="SP30" s="110"/>
      <c r="SQ30" s="110"/>
      <c r="SR30" s="110"/>
      <c r="SS30" s="110"/>
      <c r="ST30" s="110"/>
      <c r="SU30" s="110"/>
      <c r="SV30" s="110"/>
      <c r="SW30" s="110"/>
      <c r="SX30" s="110"/>
      <c r="SY30" s="110"/>
      <c r="SZ30" s="110"/>
      <c r="TA30" s="125"/>
    </row>
    <row r="31" spans="1:521" ht="13.5" customHeight="1">
      <c r="A31" s="2"/>
      <c r="B31" s="13"/>
      <c r="C31" s="2"/>
      <c r="D31" s="2"/>
      <c r="E31" s="2"/>
      <c r="F31" s="2"/>
      <c r="G31" s="2"/>
      <c r="H31" s="2"/>
      <c r="I31" s="2"/>
      <c r="J31" s="31"/>
      <c r="K31" s="39"/>
      <c r="L31" s="44"/>
      <c r="M31" s="44"/>
      <c r="N31" s="44"/>
      <c r="O31" s="44"/>
      <c r="P31" s="44"/>
      <c r="Q31" s="44"/>
      <c r="R31" s="44"/>
      <c r="S31" s="44"/>
      <c r="T31" s="44"/>
      <c r="U31" s="44"/>
      <c r="V31" s="44"/>
      <c r="W31" s="50"/>
      <c r="X31" s="53" t="str">
        <f>データ!$B$10</f>
        <v>H28</v>
      </c>
      <c r="Y31" s="56"/>
      <c r="Z31" s="56"/>
      <c r="AA31" s="56"/>
      <c r="AB31" s="56"/>
      <c r="AC31" s="56"/>
      <c r="AD31" s="56"/>
      <c r="AE31" s="56"/>
      <c r="AF31" s="56"/>
      <c r="AG31" s="56"/>
      <c r="AH31" s="56"/>
      <c r="AI31" s="56"/>
      <c r="AJ31" s="56"/>
      <c r="AK31" s="56"/>
      <c r="AL31" s="56"/>
      <c r="AM31" s="56"/>
      <c r="AN31" s="56"/>
      <c r="AO31" s="56"/>
      <c r="AP31" s="56"/>
      <c r="AQ31" s="61"/>
      <c r="AR31" s="53" t="str">
        <f>データ!$C$10</f>
        <v>H29</v>
      </c>
      <c r="AS31" s="56"/>
      <c r="AT31" s="56"/>
      <c r="AU31" s="56"/>
      <c r="AV31" s="56"/>
      <c r="AW31" s="56"/>
      <c r="AX31" s="56"/>
      <c r="AY31" s="56"/>
      <c r="AZ31" s="56"/>
      <c r="BA31" s="56"/>
      <c r="BB31" s="56"/>
      <c r="BC31" s="56"/>
      <c r="BD31" s="56"/>
      <c r="BE31" s="56"/>
      <c r="BF31" s="56"/>
      <c r="BG31" s="56"/>
      <c r="BH31" s="56"/>
      <c r="BI31" s="56"/>
      <c r="BJ31" s="56"/>
      <c r="BK31" s="61"/>
      <c r="BL31" s="53" t="str">
        <f>データ!$D$10</f>
        <v>H30</v>
      </c>
      <c r="BM31" s="56"/>
      <c r="BN31" s="56"/>
      <c r="BO31" s="56"/>
      <c r="BP31" s="56"/>
      <c r="BQ31" s="56"/>
      <c r="BR31" s="56"/>
      <c r="BS31" s="56"/>
      <c r="BT31" s="56"/>
      <c r="BU31" s="56"/>
      <c r="BV31" s="56"/>
      <c r="BW31" s="56"/>
      <c r="BX31" s="56"/>
      <c r="BY31" s="56"/>
      <c r="BZ31" s="56"/>
      <c r="CA31" s="56"/>
      <c r="CB31" s="56"/>
      <c r="CC31" s="56"/>
      <c r="CD31" s="56"/>
      <c r="CE31" s="61"/>
      <c r="CF31" s="53" t="str">
        <f>データ!$E$10</f>
        <v>R01</v>
      </c>
      <c r="CG31" s="56"/>
      <c r="CH31" s="56"/>
      <c r="CI31" s="56"/>
      <c r="CJ31" s="56"/>
      <c r="CK31" s="56"/>
      <c r="CL31" s="56"/>
      <c r="CM31" s="56"/>
      <c r="CN31" s="56"/>
      <c r="CO31" s="56"/>
      <c r="CP31" s="56"/>
      <c r="CQ31" s="56"/>
      <c r="CR31" s="56"/>
      <c r="CS31" s="56"/>
      <c r="CT31" s="56"/>
      <c r="CU31" s="56"/>
      <c r="CV31" s="56"/>
      <c r="CW31" s="56"/>
      <c r="CX31" s="56"/>
      <c r="CY31" s="61"/>
      <c r="CZ31" s="53" t="str">
        <f>データ!$F$10</f>
        <v>R02</v>
      </c>
      <c r="DA31" s="56"/>
      <c r="DB31" s="56"/>
      <c r="DC31" s="56"/>
      <c r="DD31" s="56"/>
      <c r="DE31" s="56"/>
      <c r="DF31" s="56"/>
      <c r="DG31" s="56"/>
      <c r="DH31" s="56"/>
      <c r="DI31" s="56"/>
      <c r="DJ31" s="56"/>
      <c r="DK31" s="56"/>
      <c r="DL31" s="56"/>
      <c r="DM31" s="56"/>
      <c r="DN31" s="56"/>
      <c r="DO31" s="56"/>
      <c r="DP31" s="56"/>
      <c r="DQ31" s="56"/>
      <c r="DR31" s="56"/>
      <c r="DS31" s="61"/>
      <c r="DT31" s="43"/>
      <c r="DU31" s="70"/>
      <c r="DV31" s="2"/>
      <c r="DW31" s="2"/>
      <c r="DX31" s="2"/>
      <c r="DY31" s="2"/>
      <c r="DZ31" s="2"/>
      <c r="EA31" s="2"/>
      <c r="EB31" s="2"/>
      <c r="EC31" s="2"/>
      <c r="ED31" s="31"/>
      <c r="EE31" s="39"/>
      <c r="EF31" s="44"/>
      <c r="EG31" s="44"/>
      <c r="EH31" s="44"/>
      <c r="EI31" s="44"/>
      <c r="EJ31" s="44"/>
      <c r="EK31" s="44"/>
      <c r="EL31" s="44"/>
      <c r="EM31" s="44"/>
      <c r="EN31" s="44"/>
      <c r="EO31" s="44"/>
      <c r="EP31" s="44"/>
      <c r="EQ31" s="50"/>
      <c r="ER31" s="53" t="str">
        <f>データ!$B$10</f>
        <v>H28</v>
      </c>
      <c r="ES31" s="56"/>
      <c r="ET31" s="56"/>
      <c r="EU31" s="56"/>
      <c r="EV31" s="56"/>
      <c r="EW31" s="56"/>
      <c r="EX31" s="56"/>
      <c r="EY31" s="56"/>
      <c r="EZ31" s="56"/>
      <c r="FA31" s="56"/>
      <c r="FB31" s="56"/>
      <c r="FC31" s="56"/>
      <c r="FD31" s="56"/>
      <c r="FE31" s="56"/>
      <c r="FF31" s="56"/>
      <c r="FG31" s="56"/>
      <c r="FH31" s="56"/>
      <c r="FI31" s="56"/>
      <c r="FJ31" s="56"/>
      <c r="FK31" s="61"/>
      <c r="FL31" s="53" t="str">
        <f>データ!$C$10</f>
        <v>H29</v>
      </c>
      <c r="FM31" s="56"/>
      <c r="FN31" s="56"/>
      <c r="FO31" s="56"/>
      <c r="FP31" s="56"/>
      <c r="FQ31" s="56"/>
      <c r="FR31" s="56"/>
      <c r="FS31" s="56"/>
      <c r="FT31" s="56"/>
      <c r="FU31" s="56"/>
      <c r="FV31" s="56"/>
      <c r="FW31" s="56"/>
      <c r="FX31" s="56"/>
      <c r="FY31" s="56"/>
      <c r="FZ31" s="56"/>
      <c r="GA31" s="56"/>
      <c r="GB31" s="56"/>
      <c r="GC31" s="56"/>
      <c r="GD31" s="56"/>
      <c r="GE31" s="61"/>
      <c r="GF31" s="53" t="str">
        <f>データ!$D$10</f>
        <v>H30</v>
      </c>
      <c r="GG31" s="56"/>
      <c r="GH31" s="56"/>
      <c r="GI31" s="56"/>
      <c r="GJ31" s="56"/>
      <c r="GK31" s="56"/>
      <c r="GL31" s="56"/>
      <c r="GM31" s="56"/>
      <c r="GN31" s="56"/>
      <c r="GO31" s="56"/>
      <c r="GP31" s="56"/>
      <c r="GQ31" s="56"/>
      <c r="GR31" s="56"/>
      <c r="GS31" s="56"/>
      <c r="GT31" s="56"/>
      <c r="GU31" s="56"/>
      <c r="GV31" s="56"/>
      <c r="GW31" s="56"/>
      <c r="GX31" s="56"/>
      <c r="GY31" s="61"/>
      <c r="GZ31" s="53" t="str">
        <f>データ!$E$10</f>
        <v>R01</v>
      </c>
      <c r="HA31" s="56"/>
      <c r="HB31" s="56"/>
      <c r="HC31" s="56"/>
      <c r="HD31" s="56"/>
      <c r="HE31" s="56"/>
      <c r="HF31" s="56"/>
      <c r="HG31" s="56"/>
      <c r="HH31" s="56"/>
      <c r="HI31" s="56"/>
      <c r="HJ31" s="56"/>
      <c r="HK31" s="56"/>
      <c r="HL31" s="56"/>
      <c r="HM31" s="56"/>
      <c r="HN31" s="56"/>
      <c r="HO31" s="56"/>
      <c r="HP31" s="56"/>
      <c r="HQ31" s="56"/>
      <c r="HR31" s="56"/>
      <c r="HS31" s="61"/>
      <c r="HT31" s="53" t="str">
        <f>データ!$F$10</f>
        <v>R02</v>
      </c>
      <c r="HU31" s="56"/>
      <c r="HV31" s="56"/>
      <c r="HW31" s="56"/>
      <c r="HX31" s="56"/>
      <c r="HY31" s="56"/>
      <c r="HZ31" s="56"/>
      <c r="IA31" s="56"/>
      <c r="IB31" s="56"/>
      <c r="IC31" s="56"/>
      <c r="ID31" s="56"/>
      <c r="IE31" s="56"/>
      <c r="IF31" s="56"/>
      <c r="IG31" s="56"/>
      <c r="IH31" s="56"/>
      <c r="II31" s="56"/>
      <c r="IJ31" s="56"/>
      <c r="IK31" s="56"/>
      <c r="IL31" s="56"/>
      <c r="IM31" s="61"/>
      <c r="IN31" s="43"/>
      <c r="IO31" s="70"/>
      <c r="IP31" s="2"/>
      <c r="IQ31" s="2"/>
      <c r="IR31" s="2"/>
      <c r="IS31" s="2"/>
      <c r="IT31" s="2"/>
      <c r="IU31" s="2"/>
      <c r="IV31" s="2"/>
      <c r="IW31" s="2"/>
      <c r="IX31" s="31"/>
      <c r="IY31" s="39"/>
      <c r="IZ31" s="44"/>
      <c r="JA31" s="44"/>
      <c r="JB31" s="44"/>
      <c r="JC31" s="44"/>
      <c r="JD31" s="44"/>
      <c r="JE31" s="44"/>
      <c r="JF31" s="44"/>
      <c r="JG31" s="44"/>
      <c r="JH31" s="44"/>
      <c r="JI31" s="44"/>
      <c r="JJ31" s="44"/>
      <c r="JK31" s="50"/>
      <c r="JL31" s="53" t="str">
        <f>データ!$B$10</f>
        <v>H28</v>
      </c>
      <c r="JM31" s="56"/>
      <c r="JN31" s="56"/>
      <c r="JO31" s="56"/>
      <c r="JP31" s="56"/>
      <c r="JQ31" s="56"/>
      <c r="JR31" s="56"/>
      <c r="JS31" s="56"/>
      <c r="JT31" s="56"/>
      <c r="JU31" s="56"/>
      <c r="JV31" s="56"/>
      <c r="JW31" s="56"/>
      <c r="JX31" s="56"/>
      <c r="JY31" s="56"/>
      <c r="JZ31" s="56"/>
      <c r="KA31" s="56"/>
      <c r="KB31" s="56"/>
      <c r="KC31" s="56"/>
      <c r="KD31" s="56"/>
      <c r="KE31" s="61"/>
      <c r="KF31" s="53" t="str">
        <f>データ!$C$10</f>
        <v>H29</v>
      </c>
      <c r="KG31" s="56"/>
      <c r="KH31" s="56"/>
      <c r="KI31" s="56"/>
      <c r="KJ31" s="56"/>
      <c r="KK31" s="56"/>
      <c r="KL31" s="56"/>
      <c r="KM31" s="56"/>
      <c r="KN31" s="56"/>
      <c r="KO31" s="56"/>
      <c r="KP31" s="56"/>
      <c r="KQ31" s="56"/>
      <c r="KR31" s="56"/>
      <c r="KS31" s="56"/>
      <c r="KT31" s="56"/>
      <c r="KU31" s="56"/>
      <c r="KV31" s="56"/>
      <c r="KW31" s="56"/>
      <c r="KX31" s="56"/>
      <c r="KY31" s="61"/>
      <c r="KZ31" s="53" t="str">
        <f>データ!$D$10</f>
        <v>H30</v>
      </c>
      <c r="LA31" s="56"/>
      <c r="LB31" s="56"/>
      <c r="LC31" s="56"/>
      <c r="LD31" s="56"/>
      <c r="LE31" s="56"/>
      <c r="LF31" s="56"/>
      <c r="LG31" s="56"/>
      <c r="LH31" s="56"/>
      <c r="LI31" s="56"/>
      <c r="LJ31" s="56"/>
      <c r="LK31" s="56"/>
      <c r="LL31" s="56"/>
      <c r="LM31" s="56"/>
      <c r="LN31" s="56"/>
      <c r="LO31" s="56"/>
      <c r="LP31" s="56"/>
      <c r="LQ31" s="56"/>
      <c r="LR31" s="56"/>
      <c r="LS31" s="61"/>
      <c r="LT31" s="53" t="str">
        <f>データ!$E$10</f>
        <v>R01</v>
      </c>
      <c r="LU31" s="56"/>
      <c r="LV31" s="56"/>
      <c r="LW31" s="56"/>
      <c r="LX31" s="56"/>
      <c r="LY31" s="56"/>
      <c r="LZ31" s="56"/>
      <c r="MA31" s="56"/>
      <c r="MB31" s="56"/>
      <c r="MC31" s="56"/>
      <c r="MD31" s="56"/>
      <c r="ME31" s="56"/>
      <c r="MF31" s="56"/>
      <c r="MG31" s="56"/>
      <c r="MH31" s="56"/>
      <c r="MI31" s="56"/>
      <c r="MJ31" s="56"/>
      <c r="MK31" s="56"/>
      <c r="ML31" s="56"/>
      <c r="MM31" s="61"/>
      <c r="MN31" s="53" t="str">
        <f>データ!$F$10</f>
        <v>R02</v>
      </c>
      <c r="MO31" s="56"/>
      <c r="MP31" s="56"/>
      <c r="MQ31" s="56"/>
      <c r="MR31" s="56"/>
      <c r="MS31" s="56"/>
      <c r="MT31" s="56"/>
      <c r="MU31" s="56"/>
      <c r="MV31" s="56"/>
      <c r="MW31" s="56"/>
      <c r="MX31" s="56"/>
      <c r="MY31" s="56"/>
      <c r="MZ31" s="56"/>
      <c r="NA31" s="56"/>
      <c r="NB31" s="56"/>
      <c r="NC31" s="56"/>
      <c r="ND31" s="56"/>
      <c r="NE31" s="56"/>
      <c r="NF31" s="56"/>
      <c r="NG31" s="61"/>
      <c r="NH31" s="43"/>
      <c r="NI31" s="70"/>
      <c r="NJ31" s="2"/>
      <c r="NK31" s="2"/>
      <c r="NL31" s="2"/>
      <c r="NM31" s="2"/>
      <c r="NN31" s="2"/>
      <c r="NO31" s="2"/>
      <c r="NP31" s="2"/>
      <c r="NQ31" s="2"/>
      <c r="NR31" s="31"/>
      <c r="NS31" s="39"/>
      <c r="NT31" s="44"/>
      <c r="NU31" s="44"/>
      <c r="NV31" s="44"/>
      <c r="NW31" s="44"/>
      <c r="NX31" s="44"/>
      <c r="NY31" s="44"/>
      <c r="NZ31" s="44"/>
      <c r="OA31" s="44"/>
      <c r="OB31" s="44"/>
      <c r="OC31" s="44"/>
      <c r="OD31" s="44"/>
      <c r="OE31" s="50"/>
      <c r="OF31" s="53" t="str">
        <f>データ!$B$10</f>
        <v>H28</v>
      </c>
      <c r="OG31" s="56"/>
      <c r="OH31" s="56"/>
      <c r="OI31" s="56"/>
      <c r="OJ31" s="56"/>
      <c r="OK31" s="56"/>
      <c r="OL31" s="56"/>
      <c r="OM31" s="56"/>
      <c r="ON31" s="56"/>
      <c r="OO31" s="56"/>
      <c r="OP31" s="56"/>
      <c r="OQ31" s="56"/>
      <c r="OR31" s="56"/>
      <c r="OS31" s="56"/>
      <c r="OT31" s="56"/>
      <c r="OU31" s="56"/>
      <c r="OV31" s="56"/>
      <c r="OW31" s="56"/>
      <c r="OX31" s="56"/>
      <c r="OY31" s="61"/>
      <c r="OZ31" s="53" t="str">
        <f>データ!$C$10</f>
        <v>H29</v>
      </c>
      <c r="PA31" s="56"/>
      <c r="PB31" s="56"/>
      <c r="PC31" s="56"/>
      <c r="PD31" s="56"/>
      <c r="PE31" s="56"/>
      <c r="PF31" s="56"/>
      <c r="PG31" s="56"/>
      <c r="PH31" s="56"/>
      <c r="PI31" s="56"/>
      <c r="PJ31" s="56"/>
      <c r="PK31" s="56"/>
      <c r="PL31" s="56"/>
      <c r="PM31" s="56"/>
      <c r="PN31" s="56"/>
      <c r="PO31" s="56"/>
      <c r="PP31" s="56"/>
      <c r="PQ31" s="56"/>
      <c r="PR31" s="56"/>
      <c r="PS31" s="61"/>
      <c r="PT31" s="53" t="str">
        <f>データ!$D$10</f>
        <v>H30</v>
      </c>
      <c r="PU31" s="56"/>
      <c r="PV31" s="56"/>
      <c r="PW31" s="56"/>
      <c r="PX31" s="56"/>
      <c r="PY31" s="56"/>
      <c r="PZ31" s="56"/>
      <c r="QA31" s="56"/>
      <c r="QB31" s="56"/>
      <c r="QC31" s="56"/>
      <c r="QD31" s="56"/>
      <c r="QE31" s="56"/>
      <c r="QF31" s="56"/>
      <c r="QG31" s="56"/>
      <c r="QH31" s="56"/>
      <c r="QI31" s="56"/>
      <c r="QJ31" s="56"/>
      <c r="QK31" s="56"/>
      <c r="QL31" s="56"/>
      <c r="QM31" s="61"/>
      <c r="QN31" s="53" t="str">
        <f>データ!$E$10</f>
        <v>R01</v>
      </c>
      <c r="QO31" s="56"/>
      <c r="QP31" s="56"/>
      <c r="QQ31" s="56"/>
      <c r="QR31" s="56"/>
      <c r="QS31" s="56"/>
      <c r="QT31" s="56"/>
      <c r="QU31" s="56"/>
      <c r="QV31" s="56"/>
      <c r="QW31" s="56"/>
      <c r="QX31" s="56"/>
      <c r="QY31" s="56"/>
      <c r="QZ31" s="56"/>
      <c r="RA31" s="56"/>
      <c r="RB31" s="56"/>
      <c r="RC31" s="56"/>
      <c r="RD31" s="56"/>
      <c r="RE31" s="56"/>
      <c r="RF31" s="56"/>
      <c r="RG31" s="61"/>
      <c r="RH31" s="53" t="str">
        <f>データ!$F$10</f>
        <v>R02</v>
      </c>
      <c r="RI31" s="56"/>
      <c r="RJ31" s="56"/>
      <c r="RK31" s="56"/>
      <c r="RL31" s="56"/>
      <c r="RM31" s="56"/>
      <c r="RN31" s="56"/>
      <c r="RO31" s="56"/>
      <c r="RP31" s="56"/>
      <c r="RQ31" s="56"/>
      <c r="RR31" s="56"/>
      <c r="RS31" s="56"/>
      <c r="RT31" s="56"/>
      <c r="RU31" s="56"/>
      <c r="RV31" s="56"/>
      <c r="RW31" s="56"/>
      <c r="RX31" s="56"/>
      <c r="RY31" s="56"/>
      <c r="RZ31" s="56"/>
      <c r="SA31" s="61"/>
      <c r="SB31" s="43"/>
      <c r="SC31" s="70"/>
      <c r="SD31" s="2"/>
      <c r="SE31" s="2"/>
      <c r="SF31" s="2"/>
      <c r="SG31" s="2"/>
      <c r="SH31" s="2"/>
      <c r="SI31" s="2"/>
      <c r="SJ31" s="2"/>
      <c r="SK31" s="89"/>
      <c r="SL31" s="2"/>
      <c r="SM31" s="100"/>
      <c r="SN31" s="110"/>
      <c r="SO31" s="110"/>
      <c r="SP31" s="110"/>
      <c r="SQ31" s="110"/>
      <c r="SR31" s="110"/>
      <c r="SS31" s="110"/>
      <c r="ST31" s="110"/>
      <c r="SU31" s="110"/>
      <c r="SV31" s="110"/>
      <c r="SW31" s="110"/>
      <c r="SX31" s="110"/>
      <c r="SY31" s="110"/>
      <c r="SZ31" s="110"/>
      <c r="TA31" s="125"/>
    </row>
    <row r="32" spans="1:521" ht="13.5" customHeight="1">
      <c r="A32" s="2"/>
      <c r="B32" s="13"/>
      <c r="C32" s="2"/>
      <c r="D32" s="2"/>
      <c r="E32" s="2"/>
      <c r="F32" s="2"/>
      <c r="G32" s="2"/>
      <c r="H32" s="2"/>
      <c r="I32" s="2"/>
      <c r="J32" s="31"/>
      <c r="K32" s="39"/>
      <c r="L32" s="45" t="s">
        <v>4</v>
      </c>
      <c r="M32" s="48"/>
      <c r="N32" s="48"/>
      <c r="O32" s="48"/>
      <c r="P32" s="48"/>
      <c r="Q32" s="48"/>
      <c r="R32" s="48"/>
      <c r="S32" s="48"/>
      <c r="T32" s="48"/>
      <c r="U32" s="48"/>
      <c r="V32" s="48"/>
      <c r="W32" s="51"/>
      <c r="X32" s="54">
        <f>データ!T6</f>
        <v>155.04</v>
      </c>
      <c r="Y32" s="57"/>
      <c r="Z32" s="57"/>
      <c r="AA32" s="57"/>
      <c r="AB32" s="57"/>
      <c r="AC32" s="57"/>
      <c r="AD32" s="57"/>
      <c r="AE32" s="57"/>
      <c r="AF32" s="57"/>
      <c r="AG32" s="57"/>
      <c r="AH32" s="57"/>
      <c r="AI32" s="57"/>
      <c r="AJ32" s="57"/>
      <c r="AK32" s="57"/>
      <c r="AL32" s="57"/>
      <c r="AM32" s="57"/>
      <c r="AN32" s="57"/>
      <c r="AO32" s="57"/>
      <c r="AP32" s="57"/>
      <c r="AQ32" s="62"/>
      <c r="AR32" s="54">
        <f>データ!U6</f>
        <v>139.22</v>
      </c>
      <c r="AS32" s="57"/>
      <c r="AT32" s="57"/>
      <c r="AU32" s="57"/>
      <c r="AV32" s="57"/>
      <c r="AW32" s="57"/>
      <c r="AX32" s="57"/>
      <c r="AY32" s="57"/>
      <c r="AZ32" s="57"/>
      <c r="BA32" s="57"/>
      <c r="BB32" s="57"/>
      <c r="BC32" s="57"/>
      <c r="BD32" s="57"/>
      <c r="BE32" s="57"/>
      <c r="BF32" s="57"/>
      <c r="BG32" s="57"/>
      <c r="BH32" s="57"/>
      <c r="BI32" s="57"/>
      <c r="BJ32" s="57"/>
      <c r="BK32" s="62"/>
      <c r="BL32" s="54">
        <f>データ!V6</f>
        <v>113.3</v>
      </c>
      <c r="BM32" s="57"/>
      <c r="BN32" s="57"/>
      <c r="BO32" s="57"/>
      <c r="BP32" s="57"/>
      <c r="BQ32" s="57"/>
      <c r="BR32" s="57"/>
      <c r="BS32" s="57"/>
      <c r="BT32" s="57"/>
      <c r="BU32" s="57"/>
      <c r="BV32" s="57"/>
      <c r="BW32" s="57"/>
      <c r="BX32" s="57"/>
      <c r="BY32" s="57"/>
      <c r="BZ32" s="57"/>
      <c r="CA32" s="57"/>
      <c r="CB32" s="57"/>
      <c r="CC32" s="57"/>
      <c r="CD32" s="57"/>
      <c r="CE32" s="62"/>
      <c r="CF32" s="54">
        <f>データ!W6</f>
        <v>105.26</v>
      </c>
      <c r="CG32" s="57"/>
      <c r="CH32" s="57"/>
      <c r="CI32" s="57"/>
      <c r="CJ32" s="57"/>
      <c r="CK32" s="57"/>
      <c r="CL32" s="57"/>
      <c r="CM32" s="57"/>
      <c r="CN32" s="57"/>
      <c r="CO32" s="57"/>
      <c r="CP32" s="57"/>
      <c r="CQ32" s="57"/>
      <c r="CR32" s="57"/>
      <c r="CS32" s="57"/>
      <c r="CT32" s="57"/>
      <c r="CU32" s="57"/>
      <c r="CV32" s="57"/>
      <c r="CW32" s="57"/>
      <c r="CX32" s="57"/>
      <c r="CY32" s="62"/>
      <c r="CZ32" s="54">
        <f>データ!X6</f>
        <v>103.36</v>
      </c>
      <c r="DA32" s="57"/>
      <c r="DB32" s="57"/>
      <c r="DC32" s="57"/>
      <c r="DD32" s="57"/>
      <c r="DE32" s="57"/>
      <c r="DF32" s="57"/>
      <c r="DG32" s="57"/>
      <c r="DH32" s="57"/>
      <c r="DI32" s="57"/>
      <c r="DJ32" s="57"/>
      <c r="DK32" s="57"/>
      <c r="DL32" s="57"/>
      <c r="DM32" s="57"/>
      <c r="DN32" s="57"/>
      <c r="DO32" s="57"/>
      <c r="DP32" s="57"/>
      <c r="DQ32" s="57"/>
      <c r="DR32" s="57"/>
      <c r="DS32" s="62"/>
      <c r="DT32" s="43"/>
      <c r="DU32" s="70"/>
      <c r="DV32" s="2"/>
      <c r="DW32" s="2"/>
      <c r="DX32" s="2"/>
      <c r="DY32" s="2"/>
      <c r="DZ32" s="2"/>
      <c r="EA32" s="2"/>
      <c r="EB32" s="2"/>
      <c r="EC32" s="2"/>
      <c r="ED32" s="31"/>
      <c r="EE32" s="39"/>
      <c r="EF32" s="45" t="s">
        <v>4</v>
      </c>
      <c r="EG32" s="48"/>
      <c r="EH32" s="48"/>
      <c r="EI32" s="48"/>
      <c r="EJ32" s="48"/>
      <c r="EK32" s="48"/>
      <c r="EL32" s="48"/>
      <c r="EM32" s="48"/>
      <c r="EN32" s="48"/>
      <c r="EO32" s="48"/>
      <c r="EP32" s="48"/>
      <c r="EQ32" s="51"/>
      <c r="ER32" s="54">
        <f>データ!AE6</f>
        <v>0</v>
      </c>
      <c r="ES32" s="57"/>
      <c r="ET32" s="57"/>
      <c r="EU32" s="57"/>
      <c r="EV32" s="57"/>
      <c r="EW32" s="57"/>
      <c r="EX32" s="57"/>
      <c r="EY32" s="57"/>
      <c r="EZ32" s="57"/>
      <c r="FA32" s="57"/>
      <c r="FB32" s="57"/>
      <c r="FC32" s="57"/>
      <c r="FD32" s="57"/>
      <c r="FE32" s="57"/>
      <c r="FF32" s="57"/>
      <c r="FG32" s="57"/>
      <c r="FH32" s="57"/>
      <c r="FI32" s="57"/>
      <c r="FJ32" s="57"/>
      <c r="FK32" s="62"/>
      <c r="FL32" s="54">
        <f>データ!AF6</f>
        <v>0</v>
      </c>
      <c r="FM32" s="57"/>
      <c r="FN32" s="57"/>
      <c r="FO32" s="57"/>
      <c r="FP32" s="57"/>
      <c r="FQ32" s="57"/>
      <c r="FR32" s="57"/>
      <c r="FS32" s="57"/>
      <c r="FT32" s="57"/>
      <c r="FU32" s="57"/>
      <c r="FV32" s="57"/>
      <c r="FW32" s="57"/>
      <c r="FX32" s="57"/>
      <c r="FY32" s="57"/>
      <c r="FZ32" s="57"/>
      <c r="GA32" s="57"/>
      <c r="GB32" s="57"/>
      <c r="GC32" s="57"/>
      <c r="GD32" s="57"/>
      <c r="GE32" s="62"/>
      <c r="GF32" s="54">
        <f>データ!AG6</f>
        <v>0</v>
      </c>
      <c r="GG32" s="57"/>
      <c r="GH32" s="57"/>
      <c r="GI32" s="57"/>
      <c r="GJ32" s="57"/>
      <c r="GK32" s="57"/>
      <c r="GL32" s="57"/>
      <c r="GM32" s="57"/>
      <c r="GN32" s="57"/>
      <c r="GO32" s="57"/>
      <c r="GP32" s="57"/>
      <c r="GQ32" s="57"/>
      <c r="GR32" s="57"/>
      <c r="GS32" s="57"/>
      <c r="GT32" s="57"/>
      <c r="GU32" s="57"/>
      <c r="GV32" s="57"/>
      <c r="GW32" s="57"/>
      <c r="GX32" s="57"/>
      <c r="GY32" s="62"/>
      <c r="GZ32" s="54">
        <f>データ!AH6</f>
        <v>0</v>
      </c>
      <c r="HA32" s="57"/>
      <c r="HB32" s="57"/>
      <c r="HC32" s="57"/>
      <c r="HD32" s="57"/>
      <c r="HE32" s="57"/>
      <c r="HF32" s="57"/>
      <c r="HG32" s="57"/>
      <c r="HH32" s="57"/>
      <c r="HI32" s="57"/>
      <c r="HJ32" s="57"/>
      <c r="HK32" s="57"/>
      <c r="HL32" s="57"/>
      <c r="HM32" s="57"/>
      <c r="HN32" s="57"/>
      <c r="HO32" s="57"/>
      <c r="HP32" s="57"/>
      <c r="HQ32" s="57"/>
      <c r="HR32" s="57"/>
      <c r="HS32" s="62"/>
      <c r="HT32" s="54">
        <f>データ!AI6</f>
        <v>0</v>
      </c>
      <c r="HU32" s="57"/>
      <c r="HV32" s="57"/>
      <c r="HW32" s="57"/>
      <c r="HX32" s="57"/>
      <c r="HY32" s="57"/>
      <c r="HZ32" s="57"/>
      <c r="IA32" s="57"/>
      <c r="IB32" s="57"/>
      <c r="IC32" s="57"/>
      <c r="ID32" s="57"/>
      <c r="IE32" s="57"/>
      <c r="IF32" s="57"/>
      <c r="IG32" s="57"/>
      <c r="IH32" s="57"/>
      <c r="II32" s="57"/>
      <c r="IJ32" s="57"/>
      <c r="IK32" s="57"/>
      <c r="IL32" s="57"/>
      <c r="IM32" s="62"/>
      <c r="IN32" s="43"/>
      <c r="IO32" s="70"/>
      <c r="IP32" s="2"/>
      <c r="IQ32" s="2"/>
      <c r="IR32" s="2"/>
      <c r="IS32" s="2"/>
      <c r="IT32" s="2"/>
      <c r="IU32" s="2"/>
      <c r="IV32" s="2"/>
      <c r="IW32" s="2"/>
      <c r="IX32" s="31"/>
      <c r="IY32" s="39"/>
      <c r="IZ32" s="45" t="s">
        <v>4</v>
      </c>
      <c r="JA32" s="48"/>
      <c r="JB32" s="48"/>
      <c r="JC32" s="48"/>
      <c r="JD32" s="48"/>
      <c r="JE32" s="48"/>
      <c r="JF32" s="48"/>
      <c r="JG32" s="48"/>
      <c r="JH32" s="48"/>
      <c r="JI32" s="48"/>
      <c r="JJ32" s="48"/>
      <c r="JK32" s="51"/>
      <c r="JL32" s="54">
        <f>データ!AP6</f>
        <v>550.17999999999995</v>
      </c>
      <c r="JM32" s="57"/>
      <c r="JN32" s="57"/>
      <c r="JO32" s="57"/>
      <c r="JP32" s="57"/>
      <c r="JQ32" s="57"/>
      <c r="JR32" s="57"/>
      <c r="JS32" s="57"/>
      <c r="JT32" s="57"/>
      <c r="JU32" s="57"/>
      <c r="JV32" s="57"/>
      <c r="JW32" s="57"/>
      <c r="JX32" s="57"/>
      <c r="JY32" s="57"/>
      <c r="JZ32" s="57"/>
      <c r="KA32" s="57"/>
      <c r="KB32" s="57"/>
      <c r="KC32" s="57"/>
      <c r="KD32" s="57"/>
      <c r="KE32" s="62"/>
      <c r="KF32" s="54">
        <f>データ!AQ6</f>
        <v>575.39</v>
      </c>
      <c r="KG32" s="57"/>
      <c r="KH32" s="57"/>
      <c r="KI32" s="57"/>
      <c r="KJ32" s="57"/>
      <c r="KK32" s="57"/>
      <c r="KL32" s="57"/>
      <c r="KM32" s="57"/>
      <c r="KN32" s="57"/>
      <c r="KO32" s="57"/>
      <c r="KP32" s="57"/>
      <c r="KQ32" s="57"/>
      <c r="KR32" s="57"/>
      <c r="KS32" s="57"/>
      <c r="KT32" s="57"/>
      <c r="KU32" s="57"/>
      <c r="KV32" s="57"/>
      <c r="KW32" s="57"/>
      <c r="KX32" s="57"/>
      <c r="KY32" s="62"/>
      <c r="KZ32" s="54">
        <f>データ!AR6</f>
        <v>740.26</v>
      </c>
      <c r="LA32" s="57"/>
      <c r="LB32" s="57"/>
      <c r="LC32" s="57"/>
      <c r="LD32" s="57"/>
      <c r="LE32" s="57"/>
      <c r="LF32" s="57"/>
      <c r="LG32" s="57"/>
      <c r="LH32" s="57"/>
      <c r="LI32" s="57"/>
      <c r="LJ32" s="57"/>
      <c r="LK32" s="57"/>
      <c r="LL32" s="57"/>
      <c r="LM32" s="57"/>
      <c r="LN32" s="57"/>
      <c r="LO32" s="57"/>
      <c r="LP32" s="57"/>
      <c r="LQ32" s="57"/>
      <c r="LR32" s="57"/>
      <c r="LS32" s="62"/>
      <c r="LT32" s="54">
        <f>データ!AS6</f>
        <v>840.04</v>
      </c>
      <c r="LU32" s="57"/>
      <c r="LV32" s="57"/>
      <c r="LW32" s="57"/>
      <c r="LX32" s="57"/>
      <c r="LY32" s="57"/>
      <c r="LZ32" s="57"/>
      <c r="MA32" s="57"/>
      <c r="MB32" s="57"/>
      <c r="MC32" s="57"/>
      <c r="MD32" s="57"/>
      <c r="ME32" s="57"/>
      <c r="MF32" s="57"/>
      <c r="MG32" s="57"/>
      <c r="MH32" s="57"/>
      <c r="MI32" s="57"/>
      <c r="MJ32" s="57"/>
      <c r="MK32" s="57"/>
      <c r="ML32" s="57"/>
      <c r="MM32" s="62"/>
      <c r="MN32" s="54">
        <f>データ!AT6</f>
        <v>784.29</v>
      </c>
      <c r="MO32" s="57"/>
      <c r="MP32" s="57"/>
      <c r="MQ32" s="57"/>
      <c r="MR32" s="57"/>
      <c r="MS32" s="57"/>
      <c r="MT32" s="57"/>
      <c r="MU32" s="57"/>
      <c r="MV32" s="57"/>
      <c r="MW32" s="57"/>
      <c r="MX32" s="57"/>
      <c r="MY32" s="57"/>
      <c r="MZ32" s="57"/>
      <c r="NA32" s="57"/>
      <c r="NB32" s="57"/>
      <c r="NC32" s="57"/>
      <c r="ND32" s="57"/>
      <c r="NE32" s="57"/>
      <c r="NF32" s="57"/>
      <c r="NG32" s="62"/>
      <c r="NH32" s="43"/>
      <c r="NI32" s="70"/>
      <c r="NJ32" s="2"/>
      <c r="NK32" s="2"/>
      <c r="NL32" s="2"/>
      <c r="NM32" s="2"/>
      <c r="NN32" s="2"/>
      <c r="NO32" s="2"/>
      <c r="NP32" s="2"/>
      <c r="NQ32" s="2"/>
      <c r="NR32" s="31"/>
      <c r="NS32" s="39"/>
      <c r="NT32" s="45" t="s">
        <v>4</v>
      </c>
      <c r="NU32" s="48"/>
      <c r="NV32" s="48"/>
      <c r="NW32" s="48"/>
      <c r="NX32" s="48"/>
      <c r="NY32" s="48"/>
      <c r="NZ32" s="48"/>
      <c r="OA32" s="48"/>
      <c r="OB32" s="48"/>
      <c r="OC32" s="48"/>
      <c r="OD32" s="48"/>
      <c r="OE32" s="51"/>
      <c r="OF32" s="54">
        <f>データ!BA6</f>
        <v>711.59</v>
      </c>
      <c r="OG32" s="57"/>
      <c r="OH32" s="57"/>
      <c r="OI32" s="57"/>
      <c r="OJ32" s="57"/>
      <c r="OK32" s="57"/>
      <c r="OL32" s="57"/>
      <c r="OM32" s="57"/>
      <c r="ON32" s="57"/>
      <c r="OO32" s="57"/>
      <c r="OP32" s="57"/>
      <c r="OQ32" s="57"/>
      <c r="OR32" s="57"/>
      <c r="OS32" s="57"/>
      <c r="OT32" s="57"/>
      <c r="OU32" s="57"/>
      <c r="OV32" s="57"/>
      <c r="OW32" s="57"/>
      <c r="OX32" s="57"/>
      <c r="OY32" s="62"/>
      <c r="OZ32" s="54">
        <f>データ!BB6</f>
        <v>700.66</v>
      </c>
      <c r="PA32" s="57"/>
      <c r="PB32" s="57"/>
      <c r="PC32" s="57"/>
      <c r="PD32" s="57"/>
      <c r="PE32" s="57"/>
      <c r="PF32" s="57"/>
      <c r="PG32" s="57"/>
      <c r="PH32" s="57"/>
      <c r="PI32" s="57"/>
      <c r="PJ32" s="57"/>
      <c r="PK32" s="57"/>
      <c r="PL32" s="57"/>
      <c r="PM32" s="57"/>
      <c r="PN32" s="57"/>
      <c r="PO32" s="57"/>
      <c r="PP32" s="57"/>
      <c r="PQ32" s="57"/>
      <c r="PR32" s="57"/>
      <c r="PS32" s="62"/>
      <c r="PT32" s="54">
        <f>データ!BC6</f>
        <v>676.62</v>
      </c>
      <c r="PU32" s="57"/>
      <c r="PV32" s="57"/>
      <c r="PW32" s="57"/>
      <c r="PX32" s="57"/>
      <c r="PY32" s="57"/>
      <c r="PZ32" s="57"/>
      <c r="QA32" s="57"/>
      <c r="QB32" s="57"/>
      <c r="QC32" s="57"/>
      <c r="QD32" s="57"/>
      <c r="QE32" s="57"/>
      <c r="QF32" s="57"/>
      <c r="QG32" s="57"/>
      <c r="QH32" s="57"/>
      <c r="QI32" s="57"/>
      <c r="QJ32" s="57"/>
      <c r="QK32" s="57"/>
      <c r="QL32" s="57"/>
      <c r="QM32" s="62"/>
      <c r="QN32" s="54">
        <f>データ!BD6</f>
        <v>658.69</v>
      </c>
      <c r="QO32" s="57"/>
      <c r="QP32" s="57"/>
      <c r="QQ32" s="57"/>
      <c r="QR32" s="57"/>
      <c r="QS32" s="57"/>
      <c r="QT32" s="57"/>
      <c r="QU32" s="57"/>
      <c r="QV32" s="57"/>
      <c r="QW32" s="57"/>
      <c r="QX32" s="57"/>
      <c r="QY32" s="57"/>
      <c r="QZ32" s="57"/>
      <c r="RA32" s="57"/>
      <c r="RB32" s="57"/>
      <c r="RC32" s="57"/>
      <c r="RD32" s="57"/>
      <c r="RE32" s="57"/>
      <c r="RF32" s="57"/>
      <c r="RG32" s="62"/>
      <c r="RH32" s="54">
        <f>データ!BE6</f>
        <v>714.71</v>
      </c>
      <c r="RI32" s="57"/>
      <c r="RJ32" s="57"/>
      <c r="RK32" s="57"/>
      <c r="RL32" s="57"/>
      <c r="RM32" s="57"/>
      <c r="RN32" s="57"/>
      <c r="RO32" s="57"/>
      <c r="RP32" s="57"/>
      <c r="RQ32" s="57"/>
      <c r="RR32" s="57"/>
      <c r="RS32" s="57"/>
      <c r="RT32" s="57"/>
      <c r="RU32" s="57"/>
      <c r="RV32" s="57"/>
      <c r="RW32" s="57"/>
      <c r="RX32" s="57"/>
      <c r="RY32" s="57"/>
      <c r="RZ32" s="57"/>
      <c r="SA32" s="62"/>
      <c r="SB32" s="43"/>
      <c r="SC32" s="70"/>
      <c r="SD32" s="2"/>
      <c r="SE32" s="2"/>
      <c r="SF32" s="2"/>
      <c r="SG32" s="2"/>
      <c r="SH32" s="2"/>
      <c r="SI32" s="2"/>
      <c r="SJ32" s="2"/>
      <c r="SK32" s="89"/>
      <c r="SL32" s="2"/>
      <c r="SM32" s="100"/>
      <c r="SN32" s="110"/>
      <c r="SO32" s="110"/>
      <c r="SP32" s="110"/>
      <c r="SQ32" s="110"/>
      <c r="SR32" s="110"/>
      <c r="SS32" s="110"/>
      <c r="ST32" s="110"/>
      <c r="SU32" s="110"/>
      <c r="SV32" s="110"/>
      <c r="SW32" s="110"/>
      <c r="SX32" s="110"/>
      <c r="SY32" s="110"/>
      <c r="SZ32" s="110"/>
      <c r="TA32" s="125"/>
    </row>
    <row r="33" spans="1:521" ht="13.5" customHeight="1">
      <c r="A33" s="2"/>
      <c r="B33" s="13"/>
      <c r="C33" s="2"/>
      <c r="D33" s="2"/>
      <c r="E33" s="2"/>
      <c r="F33" s="2"/>
      <c r="G33" s="2"/>
      <c r="H33" s="2"/>
      <c r="I33" s="2"/>
      <c r="J33" s="31"/>
      <c r="K33" s="39"/>
      <c r="L33" s="45" t="s">
        <v>34</v>
      </c>
      <c r="M33" s="48"/>
      <c r="N33" s="48"/>
      <c r="O33" s="48"/>
      <c r="P33" s="48"/>
      <c r="Q33" s="48"/>
      <c r="R33" s="48"/>
      <c r="S33" s="48"/>
      <c r="T33" s="48"/>
      <c r="U33" s="48"/>
      <c r="V33" s="48"/>
      <c r="W33" s="51"/>
      <c r="X33" s="54">
        <f>データ!Y6</f>
        <v>120</v>
      </c>
      <c r="Y33" s="57"/>
      <c r="Z33" s="57"/>
      <c r="AA33" s="57"/>
      <c r="AB33" s="57"/>
      <c r="AC33" s="57"/>
      <c r="AD33" s="57"/>
      <c r="AE33" s="57"/>
      <c r="AF33" s="57"/>
      <c r="AG33" s="57"/>
      <c r="AH33" s="57"/>
      <c r="AI33" s="57"/>
      <c r="AJ33" s="57"/>
      <c r="AK33" s="57"/>
      <c r="AL33" s="57"/>
      <c r="AM33" s="57"/>
      <c r="AN33" s="57"/>
      <c r="AO33" s="57"/>
      <c r="AP33" s="57"/>
      <c r="AQ33" s="62"/>
      <c r="AR33" s="54">
        <f>データ!Z6</f>
        <v>113.67</v>
      </c>
      <c r="AS33" s="57"/>
      <c r="AT33" s="57"/>
      <c r="AU33" s="57"/>
      <c r="AV33" s="57"/>
      <c r="AW33" s="57"/>
      <c r="AX33" s="57"/>
      <c r="AY33" s="57"/>
      <c r="AZ33" s="57"/>
      <c r="BA33" s="57"/>
      <c r="BB33" s="57"/>
      <c r="BC33" s="57"/>
      <c r="BD33" s="57"/>
      <c r="BE33" s="57"/>
      <c r="BF33" s="57"/>
      <c r="BG33" s="57"/>
      <c r="BH33" s="57"/>
      <c r="BI33" s="57"/>
      <c r="BJ33" s="57"/>
      <c r="BK33" s="62"/>
      <c r="BL33" s="54">
        <f>データ!AA6</f>
        <v>110.79</v>
      </c>
      <c r="BM33" s="57"/>
      <c r="BN33" s="57"/>
      <c r="BO33" s="57"/>
      <c r="BP33" s="57"/>
      <c r="BQ33" s="57"/>
      <c r="BR33" s="57"/>
      <c r="BS33" s="57"/>
      <c r="BT33" s="57"/>
      <c r="BU33" s="57"/>
      <c r="BV33" s="57"/>
      <c r="BW33" s="57"/>
      <c r="BX33" s="57"/>
      <c r="BY33" s="57"/>
      <c r="BZ33" s="57"/>
      <c r="CA33" s="57"/>
      <c r="CB33" s="57"/>
      <c r="CC33" s="57"/>
      <c r="CD33" s="57"/>
      <c r="CE33" s="62"/>
      <c r="CF33" s="54">
        <f>データ!AB6</f>
        <v>108.76</v>
      </c>
      <c r="CG33" s="57"/>
      <c r="CH33" s="57"/>
      <c r="CI33" s="57"/>
      <c r="CJ33" s="57"/>
      <c r="CK33" s="57"/>
      <c r="CL33" s="57"/>
      <c r="CM33" s="57"/>
      <c r="CN33" s="57"/>
      <c r="CO33" s="57"/>
      <c r="CP33" s="57"/>
      <c r="CQ33" s="57"/>
      <c r="CR33" s="57"/>
      <c r="CS33" s="57"/>
      <c r="CT33" s="57"/>
      <c r="CU33" s="57"/>
      <c r="CV33" s="57"/>
      <c r="CW33" s="57"/>
      <c r="CX33" s="57"/>
      <c r="CY33" s="62"/>
      <c r="CZ33" s="54">
        <f>データ!AC6</f>
        <v>110.19</v>
      </c>
      <c r="DA33" s="57"/>
      <c r="DB33" s="57"/>
      <c r="DC33" s="57"/>
      <c r="DD33" s="57"/>
      <c r="DE33" s="57"/>
      <c r="DF33" s="57"/>
      <c r="DG33" s="57"/>
      <c r="DH33" s="57"/>
      <c r="DI33" s="57"/>
      <c r="DJ33" s="57"/>
      <c r="DK33" s="57"/>
      <c r="DL33" s="57"/>
      <c r="DM33" s="57"/>
      <c r="DN33" s="57"/>
      <c r="DO33" s="57"/>
      <c r="DP33" s="57"/>
      <c r="DQ33" s="57"/>
      <c r="DR33" s="57"/>
      <c r="DS33" s="62"/>
      <c r="DT33" s="39"/>
      <c r="DU33" s="70"/>
      <c r="DV33" s="2"/>
      <c r="DW33" s="2"/>
      <c r="DX33" s="2"/>
      <c r="DY33" s="2"/>
      <c r="DZ33" s="2"/>
      <c r="EA33" s="2"/>
      <c r="EB33" s="2"/>
      <c r="EC33" s="2"/>
      <c r="ED33" s="31"/>
      <c r="EE33" s="39"/>
      <c r="EF33" s="45" t="s">
        <v>34</v>
      </c>
      <c r="EG33" s="48"/>
      <c r="EH33" s="48"/>
      <c r="EI33" s="48"/>
      <c r="EJ33" s="48"/>
      <c r="EK33" s="48"/>
      <c r="EL33" s="48"/>
      <c r="EM33" s="48"/>
      <c r="EN33" s="48"/>
      <c r="EO33" s="48"/>
      <c r="EP33" s="48"/>
      <c r="EQ33" s="51"/>
      <c r="ER33" s="54">
        <f>データ!AJ6</f>
        <v>115.82</v>
      </c>
      <c r="ES33" s="57"/>
      <c r="ET33" s="57"/>
      <c r="EU33" s="57"/>
      <c r="EV33" s="57"/>
      <c r="EW33" s="57"/>
      <c r="EX33" s="57"/>
      <c r="EY33" s="57"/>
      <c r="EZ33" s="57"/>
      <c r="FA33" s="57"/>
      <c r="FB33" s="57"/>
      <c r="FC33" s="57"/>
      <c r="FD33" s="57"/>
      <c r="FE33" s="57"/>
      <c r="FF33" s="57"/>
      <c r="FG33" s="57"/>
      <c r="FH33" s="57"/>
      <c r="FI33" s="57"/>
      <c r="FJ33" s="57"/>
      <c r="FK33" s="62"/>
      <c r="FL33" s="54">
        <f>データ!AK6</f>
        <v>118.97</v>
      </c>
      <c r="FM33" s="57"/>
      <c r="FN33" s="57"/>
      <c r="FO33" s="57"/>
      <c r="FP33" s="57"/>
      <c r="FQ33" s="57"/>
      <c r="FR33" s="57"/>
      <c r="FS33" s="57"/>
      <c r="FT33" s="57"/>
      <c r="FU33" s="57"/>
      <c r="FV33" s="57"/>
      <c r="FW33" s="57"/>
      <c r="FX33" s="57"/>
      <c r="FY33" s="57"/>
      <c r="FZ33" s="57"/>
      <c r="GA33" s="57"/>
      <c r="GB33" s="57"/>
      <c r="GC33" s="57"/>
      <c r="GD33" s="57"/>
      <c r="GE33" s="62"/>
      <c r="GF33" s="54">
        <f>データ!AL6</f>
        <v>121.15</v>
      </c>
      <c r="GG33" s="57"/>
      <c r="GH33" s="57"/>
      <c r="GI33" s="57"/>
      <c r="GJ33" s="57"/>
      <c r="GK33" s="57"/>
      <c r="GL33" s="57"/>
      <c r="GM33" s="57"/>
      <c r="GN33" s="57"/>
      <c r="GO33" s="57"/>
      <c r="GP33" s="57"/>
      <c r="GQ33" s="57"/>
      <c r="GR33" s="57"/>
      <c r="GS33" s="57"/>
      <c r="GT33" s="57"/>
      <c r="GU33" s="57"/>
      <c r="GV33" s="57"/>
      <c r="GW33" s="57"/>
      <c r="GX33" s="57"/>
      <c r="GY33" s="62"/>
      <c r="GZ33" s="54">
        <f>データ!AM6</f>
        <v>125.8</v>
      </c>
      <c r="HA33" s="57"/>
      <c r="HB33" s="57"/>
      <c r="HC33" s="57"/>
      <c r="HD33" s="57"/>
      <c r="HE33" s="57"/>
      <c r="HF33" s="57"/>
      <c r="HG33" s="57"/>
      <c r="HH33" s="57"/>
      <c r="HI33" s="57"/>
      <c r="HJ33" s="57"/>
      <c r="HK33" s="57"/>
      <c r="HL33" s="57"/>
      <c r="HM33" s="57"/>
      <c r="HN33" s="57"/>
      <c r="HO33" s="57"/>
      <c r="HP33" s="57"/>
      <c r="HQ33" s="57"/>
      <c r="HR33" s="57"/>
      <c r="HS33" s="62"/>
      <c r="HT33" s="54">
        <f>データ!AN6</f>
        <v>132.55000000000001</v>
      </c>
      <c r="HU33" s="57"/>
      <c r="HV33" s="57"/>
      <c r="HW33" s="57"/>
      <c r="HX33" s="57"/>
      <c r="HY33" s="57"/>
      <c r="HZ33" s="57"/>
      <c r="IA33" s="57"/>
      <c r="IB33" s="57"/>
      <c r="IC33" s="57"/>
      <c r="ID33" s="57"/>
      <c r="IE33" s="57"/>
      <c r="IF33" s="57"/>
      <c r="IG33" s="57"/>
      <c r="IH33" s="57"/>
      <c r="II33" s="57"/>
      <c r="IJ33" s="57"/>
      <c r="IK33" s="57"/>
      <c r="IL33" s="57"/>
      <c r="IM33" s="62"/>
      <c r="IN33" s="39"/>
      <c r="IO33" s="70"/>
      <c r="IP33" s="2"/>
      <c r="IQ33" s="2"/>
      <c r="IR33" s="2"/>
      <c r="IS33" s="2"/>
      <c r="IT33" s="2"/>
      <c r="IU33" s="2"/>
      <c r="IV33" s="2"/>
      <c r="IW33" s="2"/>
      <c r="IX33" s="31"/>
      <c r="IY33" s="39"/>
      <c r="IZ33" s="45" t="s">
        <v>34</v>
      </c>
      <c r="JA33" s="48"/>
      <c r="JB33" s="48"/>
      <c r="JC33" s="48"/>
      <c r="JD33" s="48"/>
      <c r="JE33" s="48"/>
      <c r="JF33" s="48"/>
      <c r="JG33" s="48"/>
      <c r="JH33" s="48"/>
      <c r="JI33" s="48"/>
      <c r="JJ33" s="48"/>
      <c r="JK33" s="51"/>
      <c r="JL33" s="54">
        <f>データ!AU6</f>
        <v>549.77</v>
      </c>
      <c r="JM33" s="57"/>
      <c r="JN33" s="57"/>
      <c r="JO33" s="57"/>
      <c r="JP33" s="57"/>
      <c r="JQ33" s="57"/>
      <c r="JR33" s="57"/>
      <c r="JS33" s="57"/>
      <c r="JT33" s="57"/>
      <c r="JU33" s="57"/>
      <c r="JV33" s="57"/>
      <c r="JW33" s="57"/>
      <c r="JX33" s="57"/>
      <c r="JY33" s="57"/>
      <c r="JZ33" s="57"/>
      <c r="KA33" s="57"/>
      <c r="KB33" s="57"/>
      <c r="KC33" s="57"/>
      <c r="KD33" s="57"/>
      <c r="KE33" s="62"/>
      <c r="KF33" s="54">
        <f>データ!AV6</f>
        <v>730.25</v>
      </c>
      <c r="KG33" s="57"/>
      <c r="KH33" s="57"/>
      <c r="KI33" s="57"/>
      <c r="KJ33" s="57"/>
      <c r="KK33" s="57"/>
      <c r="KL33" s="57"/>
      <c r="KM33" s="57"/>
      <c r="KN33" s="57"/>
      <c r="KO33" s="57"/>
      <c r="KP33" s="57"/>
      <c r="KQ33" s="57"/>
      <c r="KR33" s="57"/>
      <c r="KS33" s="57"/>
      <c r="KT33" s="57"/>
      <c r="KU33" s="57"/>
      <c r="KV33" s="57"/>
      <c r="KW33" s="57"/>
      <c r="KX33" s="57"/>
      <c r="KY33" s="62"/>
      <c r="KZ33" s="54">
        <f>データ!AW6</f>
        <v>868.31</v>
      </c>
      <c r="LA33" s="57"/>
      <c r="LB33" s="57"/>
      <c r="LC33" s="57"/>
      <c r="LD33" s="57"/>
      <c r="LE33" s="57"/>
      <c r="LF33" s="57"/>
      <c r="LG33" s="57"/>
      <c r="LH33" s="57"/>
      <c r="LI33" s="57"/>
      <c r="LJ33" s="57"/>
      <c r="LK33" s="57"/>
      <c r="LL33" s="57"/>
      <c r="LM33" s="57"/>
      <c r="LN33" s="57"/>
      <c r="LO33" s="57"/>
      <c r="LP33" s="57"/>
      <c r="LQ33" s="57"/>
      <c r="LR33" s="57"/>
      <c r="LS33" s="62"/>
      <c r="LT33" s="54">
        <f>データ!AX6</f>
        <v>732.52</v>
      </c>
      <c r="LU33" s="57"/>
      <c r="LV33" s="57"/>
      <c r="LW33" s="57"/>
      <c r="LX33" s="57"/>
      <c r="LY33" s="57"/>
      <c r="LZ33" s="57"/>
      <c r="MA33" s="57"/>
      <c r="MB33" s="57"/>
      <c r="MC33" s="57"/>
      <c r="MD33" s="57"/>
      <c r="ME33" s="57"/>
      <c r="MF33" s="57"/>
      <c r="MG33" s="57"/>
      <c r="MH33" s="57"/>
      <c r="MI33" s="57"/>
      <c r="MJ33" s="57"/>
      <c r="MK33" s="57"/>
      <c r="ML33" s="57"/>
      <c r="MM33" s="62"/>
      <c r="MN33" s="54">
        <f>データ!AY6</f>
        <v>819.73</v>
      </c>
      <c r="MO33" s="57"/>
      <c r="MP33" s="57"/>
      <c r="MQ33" s="57"/>
      <c r="MR33" s="57"/>
      <c r="MS33" s="57"/>
      <c r="MT33" s="57"/>
      <c r="MU33" s="57"/>
      <c r="MV33" s="57"/>
      <c r="MW33" s="57"/>
      <c r="MX33" s="57"/>
      <c r="MY33" s="57"/>
      <c r="MZ33" s="57"/>
      <c r="NA33" s="57"/>
      <c r="NB33" s="57"/>
      <c r="NC33" s="57"/>
      <c r="ND33" s="57"/>
      <c r="NE33" s="57"/>
      <c r="NF33" s="57"/>
      <c r="NG33" s="62"/>
      <c r="NH33" s="39"/>
      <c r="NI33" s="70"/>
      <c r="NJ33" s="2"/>
      <c r="NK33" s="2"/>
      <c r="NL33" s="2"/>
      <c r="NM33" s="2"/>
      <c r="NN33" s="2"/>
      <c r="NO33" s="2"/>
      <c r="NP33" s="2"/>
      <c r="NQ33" s="2"/>
      <c r="NR33" s="31"/>
      <c r="NS33" s="39"/>
      <c r="NT33" s="45" t="s">
        <v>34</v>
      </c>
      <c r="NU33" s="48"/>
      <c r="NV33" s="48"/>
      <c r="NW33" s="48"/>
      <c r="NX33" s="48"/>
      <c r="NY33" s="48"/>
      <c r="NZ33" s="48"/>
      <c r="OA33" s="48"/>
      <c r="OB33" s="48"/>
      <c r="OC33" s="48"/>
      <c r="OD33" s="48"/>
      <c r="OE33" s="51"/>
      <c r="OF33" s="54">
        <f>データ!BF6</f>
        <v>536.28</v>
      </c>
      <c r="OG33" s="57"/>
      <c r="OH33" s="57"/>
      <c r="OI33" s="57"/>
      <c r="OJ33" s="57"/>
      <c r="OK33" s="57"/>
      <c r="OL33" s="57"/>
      <c r="OM33" s="57"/>
      <c r="ON33" s="57"/>
      <c r="OO33" s="57"/>
      <c r="OP33" s="57"/>
      <c r="OQ33" s="57"/>
      <c r="OR33" s="57"/>
      <c r="OS33" s="57"/>
      <c r="OT33" s="57"/>
      <c r="OU33" s="57"/>
      <c r="OV33" s="57"/>
      <c r="OW33" s="57"/>
      <c r="OX33" s="57"/>
      <c r="OY33" s="62"/>
      <c r="OZ33" s="54">
        <f>データ!BG6</f>
        <v>514.66</v>
      </c>
      <c r="PA33" s="57"/>
      <c r="PB33" s="57"/>
      <c r="PC33" s="57"/>
      <c r="PD33" s="57"/>
      <c r="PE33" s="57"/>
      <c r="PF33" s="57"/>
      <c r="PG33" s="57"/>
      <c r="PH33" s="57"/>
      <c r="PI33" s="57"/>
      <c r="PJ33" s="57"/>
      <c r="PK33" s="57"/>
      <c r="PL33" s="57"/>
      <c r="PM33" s="57"/>
      <c r="PN33" s="57"/>
      <c r="PO33" s="57"/>
      <c r="PP33" s="57"/>
      <c r="PQ33" s="57"/>
      <c r="PR33" s="57"/>
      <c r="PS33" s="62"/>
      <c r="PT33" s="54">
        <f>データ!BH6</f>
        <v>504.81</v>
      </c>
      <c r="PU33" s="57"/>
      <c r="PV33" s="57"/>
      <c r="PW33" s="57"/>
      <c r="PX33" s="57"/>
      <c r="PY33" s="57"/>
      <c r="PZ33" s="57"/>
      <c r="QA33" s="57"/>
      <c r="QB33" s="57"/>
      <c r="QC33" s="57"/>
      <c r="QD33" s="57"/>
      <c r="QE33" s="57"/>
      <c r="QF33" s="57"/>
      <c r="QG33" s="57"/>
      <c r="QH33" s="57"/>
      <c r="QI33" s="57"/>
      <c r="QJ33" s="57"/>
      <c r="QK33" s="57"/>
      <c r="QL33" s="57"/>
      <c r="QM33" s="62"/>
      <c r="QN33" s="54">
        <f>データ!BI6</f>
        <v>498.01</v>
      </c>
      <c r="QO33" s="57"/>
      <c r="QP33" s="57"/>
      <c r="QQ33" s="57"/>
      <c r="QR33" s="57"/>
      <c r="QS33" s="57"/>
      <c r="QT33" s="57"/>
      <c r="QU33" s="57"/>
      <c r="QV33" s="57"/>
      <c r="QW33" s="57"/>
      <c r="QX33" s="57"/>
      <c r="QY33" s="57"/>
      <c r="QZ33" s="57"/>
      <c r="RA33" s="57"/>
      <c r="RB33" s="57"/>
      <c r="RC33" s="57"/>
      <c r="RD33" s="57"/>
      <c r="RE33" s="57"/>
      <c r="RF33" s="57"/>
      <c r="RG33" s="62"/>
      <c r="RH33" s="54">
        <f>データ!BJ6</f>
        <v>490.39</v>
      </c>
      <c r="RI33" s="57"/>
      <c r="RJ33" s="57"/>
      <c r="RK33" s="57"/>
      <c r="RL33" s="57"/>
      <c r="RM33" s="57"/>
      <c r="RN33" s="57"/>
      <c r="RO33" s="57"/>
      <c r="RP33" s="57"/>
      <c r="RQ33" s="57"/>
      <c r="RR33" s="57"/>
      <c r="RS33" s="57"/>
      <c r="RT33" s="57"/>
      <c r="RU33" s="57"/>
      <c r="RV33" s="57"/>
      <c r="RW33" s="57"/>
      <c r="RX33" s="57"/>
      <c r="RY33" s="57"/>
      <c r="RZ33" s="57"/>
      <c r="SA33" s="62"/>
      <c r="SB33" s="39"/>
      <c r="SC33" s="70"/>
      <c r="SD33" s="2"/>
      <c r="SE33" s="2"/>
      <c r="SF33" s="2"/>
      <c r="SG33" s="2"/>
      <c r="SH33" s="2"/>
      <c r="SI33" s="2"/>
      <c r="SJ33" s="2"/>
      <c r="SK33" s="89"/>
      <c r="SL33" s="2"/>
      <c r="SM33" s="100"/>
      <c r="SN33" s="110"/>
      <c r="SO33" s="110"/>
      <c r="SP33" s="110"/>
      <c r="SQ33" s="110"/>
      <c r="SR33" s="110"/>
      <c r="SS33" s="110"/>
      <c r="ST33" s="110"/>
      <c r="SU33" s="110"/>
      <c r="SV33" s="110"/>
      <c r="SW33" s="110"/>
      <c r="SX33" s="110"/>
      <c r="SY33" s="110"/>
      <c r="SZ33" s="110"/>
      <c r="TA33" s="125"/>
    </row>
    <row r="34" spans="1:521" ht="13.5" customHeight="1">
      <c r="A34" s="2"/>
      <c r="B34" s="13"/>
      <c r="C34" s="2"/>
      <c r="D34" s="2"/>
      <c r="E34" s="2"/>
      <c r="F34" s="2"/>
      <c r="G34" s="2"/>
      <c r="H34" s="2"/>
      <c r="I34" s="2"/>
      <c r="J34" s="32"/>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71"/>
      <c r="DV34" s="2"/>
      <c r="DW34" s="2"/>
      <c r="DX34" s="2"/>
      <c r="DY34" s="2"/>
      <c r="DZ34" s="2"/>
      <c r="EA34" s="2"/>
      <c r="EB34" s="2"/>
      <c r="EC34" s="2"/>
      <c r="ED34" s="32"/>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71"/>
      <c r="IP34" s="2"/>
      <c r="IQ34" s="2"/>
      <c r="IR34" s="2"/>
      <c r="IS34" s="2"/>
      <c r="IT34" s="2"/>
      <c r="IU34" s="2"/>
      <c r="IV34" s="2"/>
      <c r="IW34" s="2"/>
      <c r="IX34" s="32"/>
      <c r="IY34" s="40"/>
      <c r="IZ34" s="40"/>
      <c r="JA34" s="40"/>
      <c r="JB34" s="40"/>
      <c r="JC34" s="40"/>
      <c r="JD34" s="40"/>
      <c r="JE34" s="40"/>
      <c r="JF34" s="40"/>
      <c r="JG34" s="40"/>
      <c r="JH34" s="40"/>
      <c r="JI34" s="40"/>
      <c r="JJ34" s="40"/>
      <c r="JK34" s="40"/>
      <c r="JL34" s="40"/>
      <c r="JM34" s="40"/>
      <c r="JN34" s="40"/>
      <c r="JO34" s="40"/>
      <c r="JP34" s="40"/>
      <c r="JQ34" s="40"/>
      <c r="JR34" s="40"/>
      <c r="JS34" s="40"/>
      <c r="JT34" s="40"/>
      <c r="JU34" s="40"/>
      <c r="JV34" s="40"/>
      <c r="JW34" s="40"/>
      <c r="JX34" s="40"/>
      <c r="JY34" s="40"/>
      <c r="JZ34" s="40"/>
      <c r="KA34" s="40"/>
      <c r="KB34" s="40"/>
      <c r="KC34" s="40"/>
      <c r="KD34" s="40"/>
      <c r="KE34" s="40"/>
      <c r="KF34" s="40"/>
      <c r="KG34" s="40"/>
      <c r="KH34" s="40"/>
      <c r="KI34" s="40"/>
      <c r="KJ34" s="40"/>
      <c r="KK34" s="40"/>
      <c r="KL34" s="40"/>
      <c r="KM34" s="40"/>
      <c r="KN34" s="40"/>
      <c r="KO34" s="40"/>
      <c r="KP34" s="40"/>
      <c r="KQ34" s="40"/>
      <c r="KR34" s="40"/>
      <c r="KS34" s="40"/>
      <c r="KT34" s="40"/>
      <c r="KU34" s="40"/>
      <c r="KV34" s="40"/>
      <c r="KW34" s="40"/>
      <c r="KX34" s="40"/>
      <c r="KY34" s="40"/>
      <c r="KZ34" s="40"/>
      <c r="LA34" s="40"/>
      <c r="LB34" s="40"/>
      <c r="LC34" s="40"/>
      <c r="LD34" s="40"/>
      <c r="LE34" s="40"/>
      <c r="LF34" s="40"/>
      <c r="LG34" s="40"/>
      <c r="LH34" s="40"/>
      <c r="LI34" s="40"/>
      <c r="LJ34" s="40"/>
      <c r="LK34" s="40"/>
      <c r="LL34" s="40"/>
      <c r="LM34" s="40"/>
      <c r="LN34" s="40"/>
      <c r="LO34" s="40"/>
      <c r="LP34" s="40"/>
      <c r="LQ34" s="40"/>
      <c r="LR34" s="40"/>
      <c r="LS34" s="40"/>
      <c r="LT34" s="40"/>
      <c r="LU34" s="40"/>
      <c r="LV34" s="40"/>
      <c r="LW34" s="40"/>
      <c r="LX34" s="40"/>
      <c r="LY34" s="40"/>
      <c r="LZ34" s="40"/>
      <c r="MA34" s="40"/>
      <c r="MB34" s="40"/>
      <c r="MC34" s="40"/>
      <c r="MD34" s="40"/>
      <c r="ME34" s="40"/>
      <c r="MF34" s="40"/>
      <c r="MG34" s="40"/>
      <c r="MH34" s="40"/>
      <c r="MI34" s="40"/>
      <c r="MJ34" s="40"/>
      <c r="MK34" s="40"/>
      <c r="ML34" s="40"/>
      <c r="MM34" s="40"/>
      <c r="MN34" s="40"/>
      <c r="MO34" s="40"/>
      <c r="MP34" s="40"/>
      <c r="MQ34" s="40"/>
      <c r="MR34" s="40"/>
      <c r="MS34" s="40"/>
      <c r="MT34" s="40"/>
      <c r="MU34" s="40"/>
      <c r="MV34" s="40"/>
      <c r="MW34" s="40"/>
      <c r="MX34" s="40"/>
      <c r="MY34" s="40"/>
      <c r="MZ34" s="40"/>
      <c r="NA34" s="40"/>
      <c r="NB34" s="40"/>
      <c r="NC34" s="40"/>
      <c r="ND34" s="40"/>
      <c r="NE34" s="40"/>
      <c r="NF34" s="40"/>
      <c r="NG34" s="40"/>
      <c r="NH34" s="40"/>
      <c r="NI34" s="71"/>
      <c r="NJ34" s="2"/>
      <c r="NK34" s="2"/>
      <c r="NL34" s="2"/>
      <c r="NM34" s="2"/>
      <c r="NN34" s="2"/>
      <c r="NO34" s="2"/>
      <c r="NP34" s="2"/>
      <c r="NQ34" s="2"/>
      <c r="NR34" s="32"/>
      <c r="NS34" s="40"/>
      <c r="NT34" s="40"/>
      <c r="NU34" s="40"/>
      <c r="NV34" s="40"/>
      <c r="NW34" s="40"/>
      <c r="NX34" s="40"/>
      <c r="NY34" s="40"/>
      <c r="NZ34" s="40"/>
      <c r="OA34" s="40"/>
      <c r="OB34" s="40"/>
      <c r="OC34" s="40"/>
      <c r="OD34" s="40"/>
      <c r="OE34" s="40"/>
      <c r="OF34" s="40"/>
      <c r="OG34" s="40"/>
      <c r="OH34" s="40"/>
      <c r="OI34" s="40"/>
      <c r="OJ34" s="40"/>
      <c r="OK34" s="40"/>
      <c r="OL34" s="40"/>
      <c r="OM34" s="40"/>
      <c r="ON34" s="40"/>
      <c r="OO34" s="40"/>
      <c r="OP34" s="40"/>
      <c r="OQ34" s="40"/>
      <c r="OR34" s="40"/>
      <c r="OS34" s="40"/>
      <c r="OT34" s="40"/>
      <c r="OU34" s="40"/>
      <c r="OV34" s="40"/>
      <c r="OW34" s="40"/>
      <c r="OX34" s="40"/>
      <c r="OY34" s="40"/>
      <c r="OZ34" s="40"/>
      <c r="PA34" s="40"/>
      <c r="PB34" s="40"/>
      <c r="PC34" s="40"/>
      <c r="PD34" s="40"/>
      <c r="PE34" s="40"/>
      <c r="PF34" s="40"/>
      <c r="PG34" s="40"/>
      <c r="PH34" s="40"/>
      <c r="PI34" s="40"/>
      <c r="PJ34" s="40"/>
      <c r="PK34" s="40"/>
      <c r="PL34" s="40"/>
      <c r="PM34" s="40"/>
      <c r="PN34" s="40"/>
      <c r="PO34" s="40"/>
      <c r="PP34" s="40"/>
      <c r="PQ34" s="40"/>
      <c r="PR34" s="40"/>
      <c r="PS34" s="40"/>
      <c r="PT34" s="40"/>
      <c r="PU34" s="40"/>
      <c r="PV34" s="40"/>
      <c r="PW34" s="40"/>
      <c r="PX34" s="40"/>
      <c r="PY34" s="40"/>
      <c r="PZ34" s="40"/>
      <c r="QA34" s="40"/>
      <c r="QB34" s="40"/>
      <c r="QC34" s="40"/>
      <c r="QD34" s="40"/>
      <c r="QE34" s="40"/>
      <c r="QF34" s="40"/>
      <c r="QG34" s="40"/>
      <c r="QH34" s="40"/>
      <c r="QI34" s="40"/>
      <c r="QJ34" s="40"/>
      <c r="QK34" s="40"/>
      <c r="QL34" s="40"/>
      <c r="QM34" s="40"/>
      <c r="QN34" s="40"/>
      <c r="QO34" s="40"/>
      <c r="QP34" s="40"/>
      <c r="QQ34" s="40"/>
      <c r="QR34" s="40"/>
      <c r="QS34" s="40"/>
      <c r="QT34" s="40"/>
      <c r="QU34" s="40"/>
      <c r="QV34" s="40"/>
      <c r="QW34" s="40"/>
      <c r="QX34" s="40"/>
      <c r="QY34" s="40"/>
      <c r="QZ34" s="40"/>
      <c r="RA34" s="40"/>
      <c r="RB34" s="40"/>
      <c r="RC34" s="40"/>
      <c r="RD34" s="40"/>
      <c r="RE34" s="40"/>
      <c r="RF34" s="40"/>
      <c r="RG34" s="40"/>
      <c r="RH34" s="40"/>
      <c r="RI34" s="40"/>
      <c r="RJ34" s="40"/>
      <c r="RK34" s="40"/>
      <c r="RL34" s="40"/>
      <c r="RM34" s="40"/>
      <c r="RN34" s="40"/>
      <c r="RO34" s="40"/>
      <c r="RP34" s="40"/>
      <c r="RQ34" s="40"/>
      <c r="RR34" s="40"/>
      <c r="RS34" s="40"/>
      <c r="RT34" s="40"/>
      <c r="RU34" s="40"/>
      <c r="RV34" s="40"/>
      <c r="RW34" s="40"/>
      <c r="RX34" s="40"/>
      <c r="RY34" s="40"/>
      <c r="RZ34" s="40"/>
      <c r="SA34" s="40"/>
      <c r="SB34" s="40"/>
      <c r="SC34" s="71"/>
      <c r="SD34" s="2"/>
      <c r="SE34" s="2"/>
      <c r="SF34" s="2"/>
      <c r="SG34" s="2"/>
      <c r="SH34" s="2"/>
      <c r="SI34" s="2"/>
      <c r="SJ34" s="2"/>
      <c r="SK34" s="89"/>
      <c r="SL34" s="2"/>
      <c r="SM34" s="100"/>
      <c r="SN34" s="110"/>
      <c r="SO34" s="110"/>
      <c r="SP34" s="110"/>
      <c r="SQ34" s="110"/>
      <c r="SR34" s="110"/>
      <c r="SS34" s="110"/>
      <c r="ST34" s="110"/>
      <c r="SU34" s="110"/>
      <c r="SV34" s="110"/>
      <c r="SW34" s="110"/>
      <c r="SX34" s="110"/>
      <c r="SY34" s="110"/>
      <c r="SZ34" s="110"/>
      <c r="TA34" s="125"/>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81"/>
      <c r="NS35" s="81"/>
      <c r="NT35" s="81"/>
      <c r="NU35" s="81"/>
      <c r="NV35" s="81"/>
      <c r="NW35" s="81"/>
      <c r="NX35" s="81"/>
      <c r="NY35" s="81"/>
      <c r="NZ35" s="81"/>
      <c r="OA35" s="81"/>
      <c r="OB35" s="81"/>
      <c r="OC35" s="81"/>
      <c r="OD35" s="81"/>
      <c r="OE35" s="81"/>
      <c r="OF35" s="81"/>
      <c r="OG35" s="81"/>
      <c r="OH35" s="81"/>
      <c r="OI35" s="81"/>
      <c r="OJ35" s="81"/>
      <c r="OK35" s="81"/>
      <c r="OL35" s="81"/>
      <c r="OM35" s="81"/>
      <c r="ON35" s="81"/>
      <c r="OO35" s="81"/>
      <c r="OP35" s="81"/>
      <c r="OQ35" s="81"/>
      <c r="OR35" s="81"/>
      <c r="OS35" s="81"/>
      <c r="OT35" s="81"/>
      <c r="OU35" s="81"/>
      <c r="OV35" s="81"/>
      <c r="OW35" s="81"/>
      <c r="OX35" s="81"/>
      <c r="OY35" s="81"/>
      <c r="OZ35" s="81"/>
      <c r="PA35" s="81"/>
      <c r="PB35" s="81"/>
      <c r="PC35" s="81"/>
      <c r="PD35" s="81"/>
      <c r="PE35" s="81"/>
      <c r="PF35" s="81"/>
      <c r="PG35" s="81"/>
      <c r="PH35" s="81"/>
      <c r="PI35" s="81"/>
      <c r="PJ35" s="81"/>
      <c r="PK35" s="81"/>
      <c r="PL35" s="81"/>
      <c r="PM35" s="81"/>
      <c r="PN35" s="81"/>
      <c r="PO35" s="81"/>
      <c r="PP35" s="81"/>
      <c r="PQ35" s="81"/>
      <c r="PR35" s="81"/>
      <c r="PS35" s="81"/>
      <c r="PT35" s="81"/>
      <c r="PU35" s="81"/>
      <c r="PV35" s="81"/>
      <c r="PW35" s="81"/>
      <c r="PX35" s="81"/>
      <c r="PY35" s="81"/>
      <c r="PZ35" s="81"/>
      <c r="QA35" s="81"/>
      <c r="QB35" s="81"/>
      <c r="QC35" s="81"/>
      <c r="QD35" s="81"/>
      <c r="QE35" s="81"/>
      <c r="QF35" s="81"/>
      <c r="QG35" s="81"/>
      <c r="QH35" s="81"/>
      <c r="QI35" s="81"/>
      <c r="QJ35" s="81"/>
      <c r="QK35" s="81"/>
      <c r="QL35" s="81"/>
      <c r="QM35" s="81"/>
      <c r="QN35" s="81"/>
      <c r="QO35" s="81"/>
      <c r="QP35" s="81"/>
      <c r="QQ35" s="81"/>
      <c r="QR35" s="81"/>
      <c r="QS35" s="81"/>
      <c r="QT35" s="81"/>
      <c r="QU35" s="81"/>
      <c r="QV35" s="81"/>
      <c r="QW35" s="81"/>
      <c r="QX35" s="81"/>
      <c r="QY35" s="81"/>
      <c r="QZ35" s="81"/>
      <c r="RA35" s="81"/>
      <c r="RB35" s="81"/>
      <c r="RC35" s="81"/>
      <c r="RD35" s="81"/>
      <c r="RE35" s="81"/>
      <c r="RF35" s="81"/>
      <c r="RG35" s="81"/>
      <c r="RH35" s="81"/>
      <c r="RI35" s="81"/>
      <c r="RJ35" s="81"/>
      <c r="RK35" s="81"/>
      <c r="RL35" s="81"/>
      <c r="RM35" s="81"/>
      <c r="RN35" s="81"/>
      <c r="RO35" s="81"/>
      <c r="RP35" s="81"/>
      <c r="RQ35" s="81"/>
      <c r="RR35" s="81"/>
      <c r="RS35" s="81"/>
      <c r="RT35" s="81"/>
      <c r="RU35" s="81"/>
      <c r="RV35" s="81"/>
      <c r="RW35" s="81"/>
      <c r="RX35" s="81"/>
      <c r="RY35" s="81"/>
      <c r="RZ35" s="81"/>
      <c r="SA35" s="81"/>
      <c r="SB35" s="81"/>
      <c r="SC35" s="81"/>
      <c r="SD35" s="1"/>
      <c r="SE35" s="1"/>
      <c r="SF35" s="1"/>
      <c r="SG35" s="1"/>
      <c r="SH35" s="1"/>
      <c r="SI35" s="1"/>
      <c r="SJ35" s="1"/>
      <c r="SK35" s="89"/>
      <c r="SL35" s="2"/>
      <c r="SM35" s="100"/>
      <c r="SN35" s="110"/>
      <c r="SO35" s="110"/>
      <c r="SP35" s="110"/>
      <c r="SQ35" s="110"/>
      <c r="SR35" s="110"/>
      <c r="SS35" s="110"/>
      <c r="ST35" s="110"/>
      <c r="SU35" s="110"/>
      <c r="SV35" s="110"/>
      <c r="SW35" s="110"/>
      <c r="SX35" s="110"/>
      <c r="SY35" s="110"/>
      <c r="SZ35" s="110"/>
      <c r="TA35" s="125"/>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9"/>
      <c r="SL36" s="2"/>
      <c r="SM36" s="100"/>
      <c r="SN36" s="110"/>
      <c r="SO36" s="110"/>
      <c r="SP36" s="110"/>
      <c r="SQ36" s="110"/>
      <c r="SR36" s="110"/>
      <c r="SS36" s="110"/>
      <c r="ST36" s="110"/>
      <c r="SU36" s="110"/>
      <c r="SV36" s="110"/>
      <c r="SW36" s="110"/>
      <c r="SX36" s="110"/>
      <c r="SY36" s="110"/>
      <c r="SZ36" s="110"/>
      <c r="TA36" s="125"/>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9"/>
      <c r="SL37" s="2"/>
      <c r="SM37" s="100"/>
      <c r="SN37" s="110"/>
      <c r="SO37" s="110"/>
      <c r="SP37" s="110"/>
      <c r="SQ37" s="110"/>
      <c r="SR37" s="110"/>
      <c r="SS37" s="110"/>
      <c r="ST37" s="110"/>
      <c r="SU37" s="110"/>
      <c r="SV37" s="110"/>
      <c r="SW37" s="110"/>
      <c r="SX37" s="110"/>
      <c r="SY37" s="110"/>
      <c r="SZ37" s="110"/>
      <c r="TA37" s="125"/>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9"/>
      <c r="SL38" s="2"/>
      <c r="SM38" s="100"/>
      <c r="SN38" s="110"/>
      <c r="SO38" s="110"/>
      <c r="SP38" s="110"/>
      <c r="SQ38" s="110"/>
      <c r="SR38" s="110"/>
      <c r="SS38" s="110"/>
      <c r="ST38" s="110"/>
      <c r="SU38" s="110"/>
      <c r="SV38" s="110"/>
      <c r="SW38" s="110"/>
      <c r="SX38" s="110"/>
      <c r="SY38" s="110"/>
      <c r="SZ38" s="110"/>
      <c r="TA38" s="125"/>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39"/>
      <c r="NS39" s="39"/>
      <c r="NT39" s="39"/>
      <c r="NU39" s="39"/>
      <c r="NV39" s="39"/>
      <c r="NW39" s="39"/>
      <c r="NX39" s="39"/>
      <c r="NY39" s="39"/>
      <c r="NZ39" s="39"/>
      <c r="OA39" s="39"/>
      <c r="OB39" s="39"/>
      <c r="OC39" s="39"/>
      <c r="OD39" s="39"/>
      <c r="OE39" s="39"/>
      <c r="OF39" s="39"/>
      <c r="OG39" s="39"/>
      <c r="OH39" s="39"/>
      <c r="OI39" s="39"/>
      <c r="OJ39" s="39"/>
      <c r="OK39" s="39"/>
      <c r="OL39" s="39"/>
      <c r="OM39" s="39"/>
      <c r="ON39" s="39"/>
      <c r="OO39" s="39"/>
      <c r="OP39" s="39"/>
      <c r="OQ39" s="39"/>
      <c r="OR39" s="39"/>
      <c r="OS39" s="39"/>
      <c r="OT39" s="39"/>
      <c r="OU39" s="39"/>
      <c r="OV39" s="39"/>
      <c r="OW39" s="39"/>
      <c r="OX39" s="39"/>
      <c r="OY39" s="39"/>
      <c r="OZ39" s="39"/>
      <c r="PA39" s="39"/>
      <c r="PB39" s="39"/>
      <c r="PC39" s="39"/>
      <c r="PD39" s="39"/>
      <c r="PE39" s="39"/>
      <c r="PF39" s="39"/>
      <c r="PG39" s="39"/>
      <c r="PH39" s="39"/>
      <c r="PI39" s="39"/>
      <c r="PJ39" s="39"/>
      <c r="PK39" s="39"/>
      <c r="PL39" s="39"/>
      <c r="PM39" s="39"/>
      <c r="PN39" s="39"/>
      <c r="PO39" s="39"/>
      <c r="PP39" s="39"/>
      <c r="PQ39" s="39"/>
      <c r="PR39" s="39"/>
      <c r="PS39" s="39"/>
      <c r="PT39" s="39"/>
      <c r="PU39" s="39"/>
      <c r="PV39" s="39"/>
      <c r="PW39" s="39"/>
      <c r="PX39" s="39"/>
      <c r="PY39" s="39"/>
      <c r="PZ39" s="39"/>
      <c r="QA39" s="39"/>
      <c r="QB39" s="39"/>
      <c r="QC39" s="39"/>
      <c r="QD39" s="39"/>
      <c r="QE39" s="39"/>
      <c r="QF39" s="39"/>
      <c r="QG39" s="39"/>
      <c r="QH39" s="39"/>
      <c r="QI39" s="39"/>
      <c r="QJ39" s="39"/>
      <c r="QK39" s="39"/>
      <c r="QL39" s="39"/>
      <c r="QM39" s="39"/>
      <c r="QN39" s="39"/>
      <c r="QO39" s="39"/>
      <c r="QP39" s="39"/>
      <c r="QQ39" s="39"/>
      <c r="QR39" s="39"/>
      <c r="QS39" s="39"/>
      <c r="QT39" s="39"/>
      <c r="QU39" s="39"/>
      <c r="QV39" s="39"/>
      <c r="QW39" s="39"/>
      <c r="QX39" s="39"/>
      <c r="QY39" s="39"/>
      <c r="QZ39" s="39"/>
      <c r="RA39" s="39"/>
      <c r="RB39" s="39"/>
      <c r="RC39" s="39"/>
      <c r="RD39" s="39"/>
      <c r="RE39" s="39"/>
      <c r="RF39" s="39"/>
      <c r="RG39" s="39"/>
      <c r="RH39" s="39"/>
      <c r="RI39" s="39"/>
      <c r="RJ39" s="39"/>
      <c r="RK39" s="39"/>
      <c r="RL39" s="39"/>
      <c r="RM39" s="39"/>
      <c r="RN39" s="39"/>
      <c r="RO39" s="39"/>
      <c r="RP39" s="39"/>
      <c r="RQ39" s="39"/>
      <c r="RR39" s="39"/>
      <c r="RS39" s="39"/>
      <c r="RT39" s="39"/>
      <c r="RU39" s="39"/>
      <c r="RV39" s="39"/>
      <c r="RW39" s="39"/>
      <c r="RX39" s="39"/>
      <c r="RY39" s="39"/>
      <c r="RZ39" s="39"/>
      <c r="SA39" s="39"/>
      <c r="SB39" s="39"/>
      <c r="SC39" s="39"/>
      <c r="SD39" s="2"/>
      <c r="SE39" s="2"/>
      <c r="SF39" s="2"/>
      <c r="SG39" s="2"/>
      <c r="SH39" s="2"/>
      <c r="SI39" s="2"/>
      <c r="SJ39" s="2"/>
      <c r="SK39" s="89"/>
      <c r="SL39" s="2"/>
      <c r="SM39" s="100"/>
      <c r="SN39" s="110"/>
      <c r="SO39" s="110"/>
      <c r="SP39" s="110"/>
      <c r="SQ39" s="110"/>
      <c r="SR39" s="110"/>
      <c r="SS39" s="110"/>
      <c r="ST39" s="110"/>
      <c r="SU39" s="110"/>
      <c r="SV39" s="110"/>
      <c r="SW39" s="110"/>
      <c r="SX39" s="110"/>
      <c r="SY39" s="110"/>
      <c r="SZ39" s="110"/>
      <c r="TA39" s="125"/>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7"/>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7"/>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7"/>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7"/>
      <c r="SD40" s="2"/>
      <c r="SE40" s="2"/>
      <c r="SF40" s="2"/>
      <c r="SG40" s="2"/>
      <c r="SH40" s="2"/>
      <c r="SI40" s="2"/>
      <c r="SJ40" s="2"/>
      <c r="SK40" s="89"/>
      <c r="SL40" s="2"/>
      <c r="SM40" s="100"/>
      <c r="SN40" s="110"/>
      <c r="SO40" s="110"/>
      <c r="SP40" s="110"/>
      <c r="SQ40" s="110"/>
      <c r="SR40" s="110"/>
      <c r="SS40" s="110"/>
      <c r="ST40" s="110"/>
      <c r="SU40" s="110"/>
      <c r="SV40" s="110"/>
      <c r="SW40" s="110"/>
      <c r="SX40" s="110"/>
      <c r="SY40" s="110"/>
      <c r="SZ40" s="110"/>
      <c r="TA40" s="125"/>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8"/>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8"/>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8"/>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8"/>
      <c r="SD41" s="2"/>
      <c r="SE41" s="2"/>
      <c r="SF41" s="2"/>
      <c r="SG41" s="2"/>
      <c r="SH41" s="2"/>
      <c r="SI41" s="2"/>
      <c r="SJ41" s="2"/>
      <c r="SK41" s="89"/>
      <c r="SL41" s="2"/>
      <c r="SM41" s="100"/>
      <c r="SN41" s="110"/>
      <c r="SO41" s="110"/>
      <c r="SP41" s="110"/>
      <c r="SQ41" s="110"/>
      <c r="SR41" s="110"/>
      <c r="SS41" s="110"/>
      <c r="ST41" s="110"/>
      <c r="SU41" s="110"/>
      <c r="SV41" s="110"/>
      <c r="SW41" s="110"/>
      <c r="SX41" s="110"/>
      <c r="SY41" s="110"/>
      <c r="SZ41" s="110"/>
      <c r="TA41" s="125"/>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8"/>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8"/>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8"/>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8"/>
      <c r="SD42" s="2"/>
      <c r="SE42" s="2"/>
      <c r="SF42" s="2"/>
      <c r="SG42" s="2"/>
      <c r="SH42" s="2"/>
      <c r="SI42" s="2"/>
      <c r="SJ42" s="2"/>
      <c r="SK42" s="89"/>
      <c r="SL42" s="2"/>
      <c r="SM42" s="100"/>
      <c r="SN42" s="110"/>
      <c r="SO42" s="110"/>
      <c r="SP42" s="110"/>
      <c r="SQ42" s="110"/>
      <c r="SR42" s="110"/>
      <c r="SS42" s="110"/>
      <c r="ST42" s="110"/>
      <c r="SU42" s="110"/>
      <c r="SV42" s="110"/>
      <c r="SW42" s="110"/>
      <c r="SX42" s="110"/>
      <c r="SY42" s="110"/>
      <c r="SZ42" s="110"/>
      <c r="TA42" s="125"/>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8"/>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8"/>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8"/>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8"/>
      <c r="SD43" s="2"/>
      <c r="SE43" s="2"/>
      <c r="SF43" s="2"/>
      <c r="SG43" s="2"/>
      <c r="SH43" s="2"/>
      <c r="SI43" s="2"/>
      <c r="SJ43" s="2"/>
      <c r="SK43" s="89"/>
      <c r="SL43" s="2"/>
      <c r="SM43" s="100"/>
      <c r="SN43" s="110"/>
      <c r="SO43" s="110"/>
      <c r="SP43" s="110"/>
      <c r="SQ43" s="110"/>
      <c r="SR43" s="110"/>
      <c r="SS43" s="110"/>
      <c r="ST43" s="110"/>
      <c r="SU43" s="110"/>
      <c r="SV43" s="110"/>
      <c r="SW43" s="110"/>
      <c r="SX43" s="110"/>
      <c r="SY43" s="110"/>
      <c r="SZ43" s="110"/>
      <c r="TA43" s="125"/>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8"/>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8"/>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8"/>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8"/>
      <c r="SD44" s="2"/>
      <c r="SE44" s="2"/>
      <c r="SF44" s="2"/>
      <c r="SG44" s="2"/>
      <c r="SH44" s="2"/>
      <c r="SI44" s="2"/>
      <c r="SJ44" s="2"/>
      <c r="SK44" s="89"/>
      <c r="SL44" s="2"/>
      <c r="SM44" s="100"/>
      <c r="SN44" s="110"/>
      <c r="SO44" s="110"/>
      <c r="SP44" s="110"/>
      <c r="SQ44" s="110"/>
      <c r="SR44" s="110"/>
      <c r="SS44" s="110"/>
      <c r="ST44" s="110"/>
      <c r="SU44" s="110"/>
      <c r="SV44" s="110"/>
      <c r="SW44" s="110"/>
      <c r="SX44" s="110"/>
      <c r="SY44" s="110"/>
      <c r="SZ44" s="110"/>
      <c r="TA44" s="125"/>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8"/>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8"/>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8"/>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8"/>
      <c r="SD45" s="2"/>
      <c r="SE45" s="2"/>
      <c r="SF45" s="2"/>
      <c r="SG45" s="2"/>
      <c r="SH45" s="2"/>
      <c r="SI45" s="2"/>
      <c r="SJ45" s="2"/>
      <c r="SK45" s="89"/>
      <c r="SL45" s="2"/>
      <c r="SM45" s="101"/>
      <c r="SN45" s="109"/>
      <c r="SO45" s="109"/>
      <c r="SP45" s="109"/>
      <c r="SQ45" s="109"/>
      <c r="SR45" s="109"/>
      <c r="SS45" s="109"/>
      <c r="ST45" s="109"/>
      <c r="SU45" s="109"/>
      <c r="SV45" s="109"/>
      <c r="SW45" s="109"/>
      <c r="SX45" s="109"/>
      <c r="SY45" s="109"/>
      <c r="SZ45" s="109"/>
      <c r="TA45" s="126"/>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8"/>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8"/>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8"/>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8"/>
      <c r="SD46" s="2"/>
      <c r="SE46" s="2"/>
      <c r="SF46" s="2"/>
      <c r="SG46" s="2"/>
      <c r="SH46" s="2"/>
      <c r="SI46" s="2"/>
      <c r="SJ46" s="2"/>
      <c r="SK46" s="89"/>
      <c r="SL46" s="2"/>
      <c r="SM46" s="102" t="s">
        <v>43</v>
      </c>
      <c r="SN46" s="111"/>
      <c r="SO46" s="111"/>
      <c r="SP46" s="111"/>
      <c r="SQ46" s="111"/>
      <c r="SR46" s="111"/>
      <c r="SS46" s="111"/>
      <c r="ST46" s="111"/>
      <c r="SU46" s="111"/>
      <c r="SV46" s="111"/>
      <c r="SW46" s="111"/>
      <c r="SX46" s="111"/>
      <c r="SY46" s="111"/>
      <c r="SZ46" s="111"/>
      <c r="TA46" s="127"/>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8"/>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8"/>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8"/>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8"/>
      <c r="SD47" s="2"/>
      <c r="SE47" s="2"/>
      <c r="SF47" s="2"/>
      <c r="SG47" s="2"/>
      <c r="SH47" s="2"/>
      <c r="SI47" s="2"/>
      <c r="SJ47" s="2"/>
      <c r="SK47" s="89"/>
      <c r="SL47" s="2"/>
      <c r="SM47" s="102"/>
      <c r="SN47" s="111"/>
      <c r="SO47" s="111"/>
      <c r="SP47" s="111"/>
      <c r="SQ47" s="111"/>
      <c r="SR47" s="111"/>
      <c r="SS47" s="111"/>
      <c r="ST47" s="111"/>
      <c r="SU47" s="111"/>
      <c r="SV47" s="111"/>
      <c r="SW47" s="111"/>
      <c r="SX47" s="111"/>
      <c r="SY47" s="111"/>
      <c r="SZ47" s="111"/>
      <c r="TA47" s="127"/>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8"/>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8"/>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8"/>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8"/>
      <c r="SD48" s="2"/>
      <c r="SE48" s="2"/>
      <c r="SF48" s="2"/>
      <c r="SG48" s="2"/>
      <c r="SH48" s="2"/>
      <c r="SI48" s="2"/>
      <c r="SJ48" s="2"/>
      <c r="SK48" s="89"/>
      <c r="SL48" s="2"/>
      <c r="SM48" s="100" t="s">
        <v>63</v>
      </c>
      <c r="SN48" s="110"/>
      <c r="SO48" s="110"/>
      <c r="SP48" s="110"/>
      <c r="SQ48" s="110"/>
      <c r="SR48" s="110"/>
      <c r="SS48" s="110"/>
      <c r="ST48" s="110"/>
      <c r="SU48" s="110"/>
      <c r="SV48" s="110"/>
      <c r="SW48" s="110"/>
      <c r="SX48" s="110"/>
      <c r="SY48" s="110"/>
      <c r="SZ48" s="110"/>
      <c r="TA48" s="125"/>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8"/>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8"/>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8"/>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8"/>
      <c r="SD49" s="2"/>
      <c r="SE49" s="2"/>
      <c r="SF49" s="2"/>
      <c r="SG49" s="2"/>
      <c r="SH49" s="2"/>
      <c r="SI49" s="2"/>
      <c r="SJ49" s="2"/>
      <c r="SK49" s="89"/>
      <c r="SL49" s="2"/>
      <c r="SM49" s="100"/>
      <c r="SN49" s="110"/>
      <c r="SO49" s="110"/>
      <c r="SP49" s="110"/>
      <c r="SQ49" s="110"/>
      <c r="SR49" s="110"/>
      <c r="SS49" s="110"/>
      <c r="ST49" s="110"/>
      <c r="SU49" s="110"/>
      <c r="SV49" s="110"/>
      <c r="SW49" s="110"/>
      <c r="SX49" s="110"/>
      <c r="SY49" s="110"/>
      <c r="SZ49" s="110"/>
      <c r="TA49" s="125"/>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8"/>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8"/>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8"/>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8"/>
      <c r="SD50" s="2"/>
      <c r="SE50" s="2"/>
      <c r="SF50" s="2"/>
      <c r="SG50" s="2"/>
      <c r="SH50" s="2"/>
      <c r="SI50" s="2"/>
      <c r="SJ50" s="2"/>
      <c r="SK50" s="89"/>
      <c r="SL50" s="2"/>
      <c r="SM50" s="100"/>
      <c r="SN50" s="110"/>
      <c r="SO50" s="110"/>
      <c r="SP50" s="110"/>
      <c r="SQ50" s="110"/>
      <c r="SR50" s="110"/>
      <c r="SS50" s="110"/>
      <c r="ST50" s="110"/>
      <c r="SU50" s="110"/>
      <c r="SV50" s="110"/>
      <c r="SW50" s="110"/>
      <c r="SX50" s="110"/>
      <c r="SY50" s="110"/>
      <c r="SZ50" s="110"/>
      <c r="TA50" s="125"/>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8"/>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8"/>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8"/>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8"/>
      <c r="SD51" s="2"/>
      <c r="SE51" s="2"/>
      <c r="SF51" s="2"/>
      <c r="SG51" s="2"/>
      <c r="SH51" s="2"/>
      <c r="SI51" s="2"/>
      <c r="SJ51" s="2"/>
      <c r="SK51" s="89"/>
      <c r="SL51" s="2"/>
      <c r="SM51" s="100"/>
      <c r="SN51" s="110"/>
      <c r="SO51" s="110"/>
      <c r="SP51" s="110"/>
      <c r="SQ51" s="110"/>
      <c r="SR51" s="110"/>
      <c r="SS51" s="110"/>
      <c r="ST51" s="110"/>
      <c r="SU51" s="110"/>
      <c r="SV51" s="110"/>
      <c r="SW51" s="110"/>
      <c r="SX51" s="110"/>
      <c r="SY51" s="110"/>
      <c r="SZ51" s="110"/>
      <c r="TA51" s="125"/>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9"/>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9"/>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9"/>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9"/>
      <c r="SD52" s="2"/>
      <c r="SE52" s="2"/>
      <c r="SF52" s="2"/>
      <c r="SG52" s="2"/>
      <c r="SH52" s="2"/>
      <c r="SI52" s="2"/>
      <c r="SJ52" s="2"/>
      <c r="SK52" s="89"/>
      <c r="SL52" s="2"/>
      <c r="SM52" s="100"/>
      <c r="SN52" s="110"/>
      <c r="SO52" s="110"/>
      <c r="SP52" s="110"/>
      <c r="SQ52" s="110"/>
      <c r="SR52" s="110"/>
      <c r="SS52" s="110"/>
      <c r="ST52" s="110"/>
      <c r="SU52" s="110"/>
      <c r="SV52" s="110"/>
      <c r="SW52" s="110"/>
      <c r="SX52" s="110"/>
      <c r="SY52" s="110"/>
      <c r="SZ52" s="110"/>
      <c r="TA52" s="125"/>
    </row>
    <row r="53" spans="1:521" ht="13.5" customHeight="1">
      <c r="A53" s="2"/>
      <c r="B53" s="13"/>
      <c r="C53" s="2"/>
      <c r="D53" s="2"/>
      <c r="E53" s="2"/>
      <c r="F53" s="2"/>
      <c r="G53" s="2"/>
      <c r="H53" s="2"/>
      <c r="I53" s="2"/>
      <c r="J53" s="31"/>
      <c r="K53" s="39"/>
      <c r="L53" s="43"/>
      <c r="M53" s="43" ph="1"/>
      <c r="N53" s="43" ph="1"/>
      <c r="O53" s="43" ph="1"/>
      <c r="P53" s="43" ph="1"/>
      <c r="Q53" s="43" ph="1"/>
      <c r="R53" s="43" ph="1"/>
      <c r="S53" s="43" ph="1"/>
      <c r="T53" s="43" ph="1"/>
      <c r="U53" s="43" ph="1"/>
      <c r="V53" s="43" ph="1"/>
      <c r="W53" s="43" ph="1"/>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43"/>
      <c r="DU53" s="70"/>
      <c r="DV53" s="2"/>
      <c r="DW53" s="2"/>
      <c r="DX53" s="2"/>
      <c r="DY53" s="2"/>
      <c r="DZ53" s="2"/>
      <c r="EA53" s="2"/>
      <c r="EB53" s="2"/>
      <c r="EC53" s="2"/>
      <c r="ED53" s="31"/>
      <c r="EE53" s="39"/>
      <c r="EF53" s="43"/>
      <c r="EG53" s="43" ph="1"/>
      <c r="EH53" s="43" ph="1"/>
      <c r="EI53" s="43" ph="1"/>
      <c r="EJ53" s="43" ph="1"/>
      <c r="EK53" s="43" ph="1"/>
      <c r="EL53" s="43" ph="1"/>
      <c r="EM53" s="43" ph="1"/>
      <c r="EN53" s="43" ph="1"/>
      <c r="EO53" s="43" ph="1"/>
      <c r="EP53" s="43" ph="1"/>
      <c r="EQ53" s="43" ph="1"/>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43"/>
      <c r="IO53" s="70"/>
      <c r="IP53" s="2"/>
      <c r="IQ53" s="2"/>
      <c r="IR53" s="2"/>
      <c r="IS53" s="2"/>
      <c r="IT53" s="2"/>
      <c r="IU53" s="2"/>
      <c r="IV53" s="2"/>
      <c r="IW53" s="2"/>
      <c r="IX53" s="31"/>
      <c r="IY53" s="39"/>
      <c r="IZ53" s="43"/>
      <c r="JA53" s="43" ph="1"/>
      <c r="JB53" s="43" ph="1"/>
      <c r="JC53" s="43" ph="1"/>
      <c r="JD53" s="43" ph="1"/>
      <c r="JE53" s="43" ph="1"/>
      <c r="JF53" s="43" ph="1"/>
      <c r="JG53" s="43" ph="1"/>
      <c r="JH53" s="43" ph="1"/>
      <c r="JI53" s="43" ph="1"/>
      <c r="JJ53" s="43" ph="1"/>
      <c r="JK53" s="43" ph="1"/>
      <c r="JL53" s="52"/>
      <c r="JM53" s="52"/>
      <c r="JN53" s="52"/>
      <c r="JO53" s="52"/>
      <c r="JP53" s="52"/>
      <c r="JQ53" s="52"/>
      <c r="JR53" s="52"/>
      <c r="JS53" s="52"/>
      <c r="JT53" s="52"/>
      <c r="JU53" s="52"/>
      <c r="JV53" s="52"/>
      <c r="JW53" s="52"/>
      <c r="JX53" s="52"/>
      <c r="JY53" s="52"/>
      <c r="JZ53" s="52"/>
      <c r="KA53" s="52"/>
      <c r="KB53" s="52"/>
      <c r="KC53" s="52"/>
      <c r="KD53" s="52"/>
      <c r="KE53" s="52"/>
      <c r="KF53" s="52"/>
      <c r="KG53" s="52"/>
      <c r="KH53" s="52"/>
      <c r="KI53" s="52"/>
      <c r="KJ53" s="52"/>
      <c r="KK53" s="52"/>
      <c r="KL53" s="52"/>
      <c r="KM53" s="52"/>
      <c r="KN53" s="52"/>
      <c r="KO53" s="52"/>
      <c r="KP53" s="52"/>
      <c r="KQ53" s="52"/>
      <c r="KR53" s="52"/>
      <c r="KS53" s="52"/>
      <c r="KT53" s="52"/>
      <c r="KU53" s="52"/>
      <c r="KV53" s="52"/>
      <c r="KW53" s="52"/>
      <c r="KX53" s="52"/>
      <c r="KY53" s="52"/>
      <c r="KZ53" s="52"/>
      <c r="LA53" s="52"/>
      <c r="LB53" s="52"/>
      <c r="LC53" s="52"/>
      <c r="LD53" s="52"/>
      <c r="LE53" s="52"/>
      <c r="LF53" s="52"/>
      <c r="LG53" s="52"/>
      <c r="LH53" s="52"/>
      <c r="LI53" s="52"/>
      <c r="LJ53" s="52"/>
      <c r="LK53" s="52"/>
      <c r="LL53" s="52"/>
      <c r="LM53" s="52"/>
      <c r="LN53" s="52"/>
      <c r="LO53" s="52"/>
      <c r="LP53" s="52"/>
      <c r="LQ53" s="52"/>
      <c r="LR53" s="52"/>
      <c r="LS53" s="52"/>
      <c r="LT53" s="52"/>
      <c r="LU53" s="52"/>
      <c r="LV53" s="52"/>
      <c r="LW53" s="52"/>
      <c r="LX53" s="52"/>
      <c r="LY53" s="52"/>
      <c r="LZ53" s="52"/>
      <c r="MA53" s="52"/>
      <c r="MB53" s="52"/>
      <c r="MC53" s="52"/>
      <c r="MD53" s="52"/>
      <c r="ME53" s="52"/>
      <c r="MF53" s="52"/>
      <c r="MG53" s="52"/>
      <c r="MH53" s="52"/>
      <c r="MI53" s="52"/>
      <c r="MJ53" s="52"/>
      <c r="MK53" s="52"/>
      <c r="ML53" s="52"/>
      <c r="MM53" s="52"/>
      <c r="MN53" s="52"/>
      <c r="MO53" s="52"/>
      <c r="MP53" s="52"/>
      <c r="MQ53" s="52"/>
      <c r="MR53" s="52"/>
      <c r="MS53" s="52"/>
      <c r="MT53" s="52"/>
      <c r="MU53" s="52"/>
      <c r="MV53" s="52"/>
      <c r="MW53" s="52"/>
      <c r="MX53" s="52"/>
      <c r="MY53" s="52"/>
      <c r="MZ53" s="52"/>
      <c r="NA53" s="52"/>
      <c r="NB53" s="52"/>
      <c r="NC53" s="52"/>
      <c r="ND53" s="52"/>
      <c r="NE53" s="52"/>
      <c r="NF53" s="52"/>
      <c r="NG53" s="52"/>
      <c r="NH53" s="43"/>
      <c r="NI53" s="70"/>
      <c r="NJ53" s="2"/>
      <c r="NK53" s="2"/>
      <c r="NL53" s="2"/>
      <c r="NM53" s="2"/>
      <c r="NN53" s="2"/>
      <c r="NO53" s="2"/>
      <c r="NP53" s="2"/>
      <c r="NQ53" s="2"/>
      <c r="NR53" s="31"/>
      <c r="NS53" s="39"/>
      <c r="NT53" s="43"/>
      <c r="NU53" s="43" ph="1"/>
      <c r="NV53" s="43" ph="1"/>
      <c r="NW53" s="43" ph="1"/>
      <c r="NX53" s="43" ph="1"/>
      <c r="NY53" s="43" ph="1"/>
      <c r="NZ53" s="43" ph="1"/>
      <c r="OA53" s="43" ph="1"/>
      <c r="OB53" s="43" ph="1"/>
      <c r="OC53" s="43" ph="1"/>
      <c r="OD53" s="43" ph="1"/>
      <c r="OE53" s="43" ph="1"/>
      <c r="OF53" s="52"/>
      <c r="OG53" s="52"/>
      <c r="OH53" s="52"/>
      <c r="OI53" s="52"/>
      <c r="OJ53" s="52"/>
      <c r="OK53" s="52"/>
      <c r="OL53" s="52"/>
      <c r="OM53" s="52"/>
      <c r="ON53" s="52"/>
      <c r="OO53" s="52"/>
      <c r="OP53" s="52"/>
      <c r="OQ53" s="52"/>
      <c r="OR53" s="52"/>
      <c r="OS53" s="52"/>
      <c r="OT53" s="52"/>
      <c r="OU53" s="52"/>
      <c r="OV53" s="52"/>
      <c r="OW53" s="52"/>
      <c r="OX53" s="52"/>
      <c r="OY53" s="52"/>
      <c r="OZ53" s="52"/>
      <c r="PA53" s="52"/>
      <c r="PB53" s="52"/>
      <c r="PC53" s="52"/>
      <c r="PD53" s="52"/>
      <c r="PE53" s="52"/>
      <c r="PF53" s="52"/>
      <c r="PG53" s="52"/>
      <c r="PH53" s="52"/>
      <c r="PI53" s="52"/>
      <c r="PJ53" s="52"/>
      <c r="PK53" s="52"/>
      <c r="PL53" s="52"/>
      <c r="PM53" s="52"/>
      <c r="PN53" s="52"/>
      <c r="PO53" s="52"/>
      <c r="PP53" s="52"/>
      <c r="PQ53" s="52"/>
      <c r="PR53" s="52"/>
      <c r="PS53" s="52"/>
      <c r="PT53" s="52"/>
      <c r="PU53" s="52"/>
      <c r="PV53" s="52"/>
      <c r="PW53" s="52"/>
      <c r="PX53" s="52"/>
      <c r="PY53" s="52"/>
      <c r="PZ53" s="52"/>
      <c r="QA53" s="52"/>
      <c r="QB53" s="52"/>
      <c r="QC53" s="52"/>
      <c r="QD53" s="52"/>
      <c r="QE53" s="52"/>
      <c r="QF53" s="52"/>
      <c r="QG53" s="52"/>
      <c r="QH53" s="52"/>
      <c r="QI53" s="52"/>
      <c r="QJ53" s="52"/>
      <c r="QK53" s="52"/>
      <c r="QL53" s="52"/>
      <c r="QM53" s="52"/>
      <c r="QN53" s="52"/>
      <c r="QO53" s="52"/>
      <c r="QP53" s="52"/>
      <c r="QQ53" s="52"/>
      <c r="QR53" s="52"/>
      <c r="QS53" s="52"/>
      <c r="QT53" s="52"/>
      <c r="QU53" s="52"/>
      <c r="QV53" s="52"/>
      <c r="QW53" s="52"/>
      <c r="QX53" s="52"/>
      <c r="QY53" s="52"/>
      <c r="QZ53" s="52"/>
      <c r="RA53" s="52"/>
      <c r="RB53" s="52"/>
      <c r="RC53" s="52"/>
      <c r="RD53" s="52"/>
      <c r="RE53" s="52"/>
      <c r="RF53" s="52"/>
      <c r="RG53" s="52"/>
      <c r="RH53" s="52"/>
      <c r="RI53" s="52"/>
      <c r="RJ53" s="52"/>
      <c r="RK53" s="52"/>
      <c r="RL53" s="52"/>
      <c r="RM53" s="52"/>
      <c r="RN53" s="52"/>
      <c r="RO53" s="52"/>
      <c r="RP53" s="52"/>
      <c r="RQ53" s="52"/>
      <c r="RR53" s="52"/>
      <c r="RS53" s="52"/>
      <c r="RT53" s="52"/>
      <c r="RU53" s="52"/>
      <c r="RV53" s="52"/>
      <c r="RW53" s="52"/>
      <c r="RX53" s="52"/>
      <c r="RY53" s="52"/>
      <c r="RZ53" s="52"/>
      <c r="SA53" s="52"/>
      <c r="SB53" s="43"/>
      <c r="SC53" s="70"/>
      <c r="SD53" s="2"/>
      <c r="SE53" s="2"/>
      <c r="SF53" s="2"/>
      <c r="SG53" s="2"/>
      <c r="SH53" s="2"/>
      <c r="SI53" s="2"/>
      <c r="SJ53" s="2"/>
      <c r="SK53" s="89"/>
      <c r="SL53" s="2"/>
      <c r="SM53" s="100"/>
      <c r="SN53" s="110"/>
      <c r="SO53" s="110"/>
      <c r="SP53" s="110"/>
      <c r="SQ53" s="110"/>
      <c r="SR53" s="110"/>
      <c r="SS53" s="110"/>
      <c r="ST53" s="110"/>
      <c r="SU53" s="110"/>
      <c r="SV53" s="110"/>
      <c r="SW53" s="110"/>
      <c r="SX53" s="110"/>
      <c r="SY53" s="110"/>
      <c r="SZ53" s="110"/>
      <c r="TA53" s="125"/>
    </row>
    <row r="54" spans="1:521" ht="13.5" customHeight="1">
      <c r="A54" s="2"/>
      <c r="B54" s="13"/>
      <c r="C54" s="2"/>
      <c r="D54" s="2"/>
      <c r="E54" s="2"/>
      <c r="F54" s="2"/>
      <c r="G54" s="2"/>
      <c r="H54" s="2"/>
      <c r="I54" s="2"/>
      <c r="J54" s="31"/>
      <c r="K54" s="39"/>
      <c r="L54" s="44"/>
      <c r="M54" s="44"/>
      <c r="N54" s="44"/>
      <c r="O54" s="44"/>
      <c r="P54" s="44"/>
      <c r="Q54" s="44"/>
      <c r="R54" s="44"/>
      <c r="S54" s="44"/>
      <c r="T54" s="44"/>
      <c r="U54" s="44"/>
      <c r="V54" s="44"/>
      <c r="W54" s="50"/>
      <c r="X54" s="53" t="str">
        <f>データ!$B$10</f>
        <v>H28</v>
      </c>
      <c r="Y54" s="56"/>
      <c r="Z54" s="56"/>
      <c r="AA54" s="56"/>
      <c r="AB54" s="56"/>
      <c r="AC54" s="56"/>
      <c r="AD54" s="56"/>
      <c r="AE54" s="56"/>
      <c r="AF54" s="56"/>
      <c r="AG54" s="56"/>
      <c r="AH54" s="56"/>
      <c r="AI54" s="56"/>
      <c r="AJ54" s="56"/>
      <c r="AK54" s="56"/>
      <c r="AL54" s="56"/>
      <c r="AM54" s="56"/>
      <c r="AN54" s="56"/>
      <c r="AO54" s="56"/>
      <c r="AP54" s="56"/>
      <c r="AQ54" s="61"/>
      <c r="AR54" s="53" t="str">
        <f>データ!$C$10</f>
        <v>H29</v>
      </c>
      <c r="AS54" s="56"/>
      <c r="AT54" s="56"/>
      <c r="AU54" s="56"/>
      <c r="AV54" s="56"/>
      <c r="AW54" s="56"/>
      <c r="AX54" s="56"/>
      <c r="AY54" s="56"/>
      <c r="AZ54" s="56"/>
      <c r="BA54" s="56"/>
      <c r="BB54" s="56"/>
      <c r="BC54" s="56"/>
      <c r="BD54" s="56"/>
      <c r="BE54" s="56"/>
      <c r="BF54" s="56"/>
      <c r="BG54" s="56"/>
      <c r="BH54" s="56"/>
      <c r="BI54" s="56"/>
      <c r="BJ54" s="56"/>
      <c r="BK54" s="61"/>
      <c r="BL54" s="53" t="str">
        <f>データ!$D$10</f>
        <v>H30</v>
      </c>
      <c r="BM54" s="56"/>
      <c r="BN54" s="56"/>
      <c r="BO54" s="56"/>
      <c r="BP54" s="56"/>
      <c r="BQ54" s="56"/>
      <c r="BR54" s="56"/>
      <c r="BS54" s="56"/>
      <c r="BT54" s="56"/>
      <c r="BU54" s="56"/>
      <c r="BV54" s="56"/>
      <c r="BW54" s="56"/>
      <c r="BX54" s="56"/>
      <c r="BY54" s="56"/>
      <c r="BZ54" s="56"/>
      <c r="CA54" s="56"/>
      <c r="CB54" s="56"/>
      <c r="CC54" s="56"/>
      <c r="CD54" s="56"/>
      <c r="CE54" s="61"/>
      <c r="CF54" s="53" t="str">
        <f>データ!$E$10</f>
        <v>R01</v>
      </c>
      <c r="CG54" s="56"/>
      <c r="CH54" s="56"/>
      <c r="CI54" s="56"/>
      <c r="CJ54" s="56"/>
      <c r="CK54" s="56"/>
      <c r="CL54" s="56"/>
      <c r="CM54" s="56"/>
      <c r="CN54" s="56"/>
      <c r="CO54" s="56"/>
      <c r="CP54" s="56"/>
      <c r="CQ54" s="56"/>
      <c r="CR54" s="56"/>
      <c r="CS54" s="56"/>
      <c r="CT54" s="56"/>
      <c r="CU54" s="56"/>
      <c r="CV54" s="56"/>
      <c r="CW54" s="56"/>
      <c r="CX54" s="56"/>
      <c r="CY54" s="61"/>
      <c r="CZ54" s="53" t="str">
        <f>データ!$F$10</f>
        <v>R02</v>
      </c>
      <c r="DA54" s="56"/>
      <c r="DB54" s="56"/>
      <c r="DC54" s="56"/>
      <c r="DD54" s="56"/>
      <c r="DE54" s="56"/>
      <c r="DF54" s="56"/>
      <c r="DG54" s="56"/>
      <c r="DH54" s="56"/>
      <c r="DI54" s="56"/>
      <c r="DJ54" s="56"/>
      <c r="DK54" s="56"/>
      <c r="DL54" s="56"/>
      <c r="DM54" s="56"/>
      <c r="DN54" s="56"/>
      <c r="DO54" s="56"/>
      <c r="DP54" s="56"/>
      <c r="DQ54" s="56"/>
      <c r="DR54" s="56"/>
      <c r="DS54" s="61"/>
      <c r="DT54" s="43"/>
      <c r="DU54" s="70"/>
      <c r="DV54" s="2"/>
      <c r="DW54" s="2"/>
      <c r="DX54" s="2"/>
      <c r="DY54" s="2"/>
      <c r="DZ54" s="2"/>
      <c r="EA54" s="2"/>
      <c r="EB54" s="2"/>
      <c r="EC54" s="2"/>
      <c r="ED54" s="31"/>
      <c r="EE54" s="39"/>
      <c r="EF54" s="44"/>
      <c r="EG54" s="44"/>
      <c r="EH54" s="44"/>
      <c r="EI54" s="44"/>
      <c r="EJ54" s="44"/>
      <c r="EK54" s="44"/>
      <c r="EL54" s="44"/>
      <c r="EM54" s="44"/>
      <c r="EN54" s="44"/>
      <c r="EO54" s="44"/>
      <c r="EP54" s="44"/>
      <c r="EQ54" s="50"/>
      <c r="ER54" s="53" t="str">
        <f>データ!$B$10</f>
        <v>H28</v>
      </c>
      <c r="ES54" s="56"/>
      <c r="ET54" s="56"/>
      <c r="EU54" s="56"/>
      <c r="EV54" s="56"/>
      <c r="EW54" s="56"/>
      <c r="EX54" s="56"/>
      <c r="EY54" s="56"/>
      <c r="EZ54" s="56"/>
      <c r="FA54" s="56"/>
      <c r="FB54" s="56"/>
      <c r="FC54" s="56"/>
      <c r="FD54" s="56"/>
      <c r="FE54" s="56"/>
      <c r="FF54" s="56"/>
      <c r="FG54" s="56"/>
      <c r="FH54" s="56"/>
      <c r="FI54" s="56"/>
      <c r="FJ54" s="56"/>
      <c r="FK54" s="61"/>
      <c r="FL54" s="53" t="str">
        <f>データ!$C$10</f>
        <v>H29</v>
      </c>
      <c r="FM54" s="56"/>
      <c r="FN54" s="56"/>
      <c r="FO54" s="56"/>
      <c r="FP54" s="56"/>
      <c r="FQ54" s="56"/>
      <c r="FR54" s="56"/>
      <c r="FS54" s="56"/>
      <c r="FT54" s="56"/>
      <c r="FU54" s="56"/>
      <c r="FV54" s="56"/>
      <c r="FW54" s="56"/>
      <c r="FX54" s="56"/>
      <c r="FY54" s="56"/>
      <c r="FZ54" s="56"/>
      <c r="GA54" s="56"/>
      <c r="GB54" s="56"/>
      <c r="GC54" s="56"/>
      <c r="GD54" s="56"/>
      <c r="GE54" s="61"/>
      <c r="GF54" s="53" t="str">
        <f>データ!$D$10</f>
        <v>H30</v>
      </c>
      <c r="GG54" s="56"/>
      <c r="GH54" s="56"/>
      <c r="GI54" s="56"/>
      <c r="GJ54" s="56"/>
      <c r="GK54" s="56"/>
      <c r="GL54" s="56"/>
      <c r="GM54" s="56"/>
      <c r="GN54" s="56"/>
      <c r="GO54" s="56"/>
      <c r="GP54" s="56"/>
      <c r="GQ54" s="56"/>
      <c r="GR54" s="56"/>
      <c r="GS54" s="56"/>
      <c r="GT54" s="56"/>
      <c r="GU54" s="56"/>
      <c r="GV54" s="56"/>
      <c r="GW54" s="56"/>
      <c r="GX54" s="56"/>
      <c r="GY54" s="61"/>
      <c r="GZ54" s="53" t="str">
        <f>データ!$E$10</f>
        <v>R01</v>
      </c>
      <c r="HA54" s="56"/>
      <c r="HB54" s="56"/>
      <c r="HC54" s="56"/>
      <c r="HD54" s="56"/>
      <c r="HE54" s="56"/>
      <c r="HF54" s="56"/>
      <c r="HG54" s="56"/>
      <c r="HH54" s="56"/>
      <c r="HI54" s="56"/>
      <c r="HJ54" s="56"/>
      <c r="HK54" s="56"/>
      <c r="HL54" s="56"/>
      <c r="HM54" s="56"/>
      <c r="HN54" s="56"/>
      <c r="HO54" s="56"/>
      <c r="HP54" s="56"/>
      <c r="HQ54" s="56"/>
      <c r="HR54" s="56"/>
      <c r="HS54" s="61"/>
      <c r="HT54" s="53" t="str">
        <f>データ!$F$10</f>
        <v>R02</v>
      </c>
      <c r="HU54" s="56"/>
      <c r="HV54" s="56"/>
      <c r="HW54" s="56"/>
      <c r="HX54" s="56"/>
      <c r="HY54" s="56"/>
      <c r="HZ54" s="56"/>
      <c r="IA54" s="56"/>
      <c r="IB54" s="56"/>
      <c r="IC54" s="56"/>
      <c r="ID54" s="56"/>
      <c r="IE54" s="56"/>
      <c r="IF54" s="56"/>
      <c r="IG54" s="56"/>
      <c r="IH54" s="56"/>
      <c r="II54" s="56"/>
      <c r="IJ54" s="56"/>
      <c r="IK54" s="56"/>
      <c r="IL54" s="56"/>
      <c r="IM54" s="61"/>
      <c r="IN54" s="43"/>
      <c r="IO54" s="70"/>
      <c r="IP54" s="2"/>
      <c r="IQ54" s="2"/>
      <c r="IR54" s="2"/>
      <c r="IS54" s="2"/>
      <c r="IT54" s="2"/>
      <c r="IU54" s="2"/>
      <c r="IV54" s="2"/>
      <c r="IW54" s="2"/>
      <c r="IX54" s="31"/>
      <c r="IY54" s="39"/>
      <c r="IZ54" s="44"/>
      <c r="JA54" s="44"/>
      <c r="JB54" s="44"/>
      <c r="JC54" s="44"/>
      <c r="JD54" s="44"/>
      <c r="JE54" s="44"/>
      <c r="JF54" s="44"/>
      <c r="JG54" s="44"/>
      <c r="JH54" s="44"/>
      <c r="JI54" s="44"/>
      <c r="JJ54" s="44"/>
      <c r="JK54" s="50"/>
      <c r="JL54" s="53" t="str">
        <f>データ!$B$10</f>
        <v>H28</v>
      </c>
      <c r="JM54" s="56"/>
      <c r="JN54" s="56"/>
      <c r="JO54" s="56"/>
      <c r="JP54" s="56"/>
      <c r="JQ54" s="56"/>
      <c r="JR54" s="56"/>
      <c r="JS54" s="56"/>
      <c r="JT54" s="56"/>
      <c r="JU54" s="56"/>
      <c r="JV54" s="56"/>
      <c r="JW54" s="56"/>
      <c r="JX54" s="56"/>
      <c r="JY54" s="56"/>
      <c r="JZ54" s="56"/>
      <c r="KA54" s="56"/>
      <c r="KB54" s="56"/>
      <c r="KC54" s="56"/>
      <c r="KD54" s="56"/>
      <c r="KE54" s="61"/>
      <c r="KF54" s="53" t="str">
        <f>データ!$C$10</f>
        <v>H29</v>
      </c>
      <c r="KG54" s="56"/>
      <c r="KH54" s="56"/>
      <c r="KI54" s="56"/>
      <c r="KJ54" s="56"/>
      <c r="KK54" s="56"/>
      <c r="KL54" s="56"/>
      <c r="KM54" s="56"/>
      <c r="KN54" s="56"/>
      <c r="KO54" s="56"/>
      <c r="KP54" s="56"/>
      <c r="KQ54" s="56"/>
      <c r="KR54" s="56"/>
      <c r="KS54" s="56"/>
      <c r="KT54" s="56"/>
      <c r="KU54" s="56"/>
      <c r="KV54" s="56"/>
      <c r="KW54" s="56"/>
      <c r="KX54" s="56"/>
      <c r="KY54" s="61"/>
      <c r="KZ54" s="53" t="str">
        <f>データ!$D$10</f>
        <v>H30</v>
      </c>
      <c r="LA54" s="56"/>
      <c r="LB54" s="56"/>
      <c r="LC54" s="56"/>
      <c r="LD54" s="56"/>
      <c r="LE54" s="56"/>
      <c r="LF54" s="56"/>
      <c r="LG54" s="56"/>
      <c r="LH54" s="56"/>
      <c r="LI54" s="56"/>
      <c r="LJ54" s="56"/>
      <c r="LK54" s="56"/>
      <c r="LL54" s="56"/>
      <c r="LM54" s="56"/>
      <c r="LN54" s="56"/>
      <c r="LO54" s="56"/>
      <c r="LP54" s="56"/>
      <c r="LQ54" s="56"/>
      <c r="LR54" s="56"/>
      <c r="LS54" s="61"/>
      <c r="LT54" s="53" t="str">
        <f>データ!$E$10</f>
        <v>R01</v>
      </c>
      <c r="LU54" s="56"/>
      <c r="LV54" s="56"/>
      <c r="LW54" s="56"/>
      <c r="LX54" s="56"/>
      <c r="LY54" s="56"/>
      <c r="LZ54" s="56"/>
      <c r="MA54" s="56"/>
      <c r="MB54" s="56"/>
      <c r="MC54" s="56"/>
      <c r="MD54" s="56"/>
      <c r="ME54" s="56"/>
      <c r="MF54" s="56"/>
      <c r="MG54" s="56"/>
      <c r="MH54" s="56"/>
      <c r="MI54" s="56"/>
      <c r="MJ54" s="56"/>
      <c r="MK54" s="56"/>
      <c r="ML54" s="56"/>
      <c r="MM54" s="61"/>
      <c r="MN54" s="53" t="str">
        <f>データ!$F$10</f>
        <v>R02</v>
      </c>
      <c r="MO54" s="56"/>
      <c r="MP54" s="56"/>
      <c r="MQ54" s="56"/>
      <c r="MR54" s="56"/>
      <c r="MS54" s="56"/>
      <c r="MT54" s="56"/>
      <c r="MU54" s="56"/>
      <c r="MV54" s="56"/>
      <c r="MW54" s="56"/>
      <c r="MX54" s="56"/>
      <c r="MY54" s="56"/>
      <c r="MZ54" s="56"/>
      <c r="NA54" s="56"/>
      <c r="NB54" s="56"/>
      <c r="NC54" s="56"/>
      <c r="ND54" s="56"/>
      <c r="NE54" s="56"/>
      <c r="NF54" s="56"/>
      <c r="NG54" s="61"/>
      <c r="NH54" s="43"/>
      <c r="NI54" s="70"/>
      <c r="NJ54" s="2"/>
      <c r="NK54" s="2"/>
      <c r="NL54" s="2"/>
      <c r="NM54" s="2"/>
      <c r="NN54" s="2"/>
      <c r="NO54" s="2"/>
      <c r="NP54" s="2"/>
      <c r="NQ54" s="2"/>
      <c r="NR54" s="31"/>
      <c r="NS54" s="39"/>
      <c r="NT54" s="44"/>
      <c r="NU54" s="44"/>
      <c r="NV54" s="44"/>
      <c r="NW54" s="44"/>
      <c r="NX54" s="44"/>
      <c r="NY54" s="44"/>
      <c r="NZ54" s="44"/>
      <c r="OA54" s="44"/>
      <c r="OB54" s="44"/>
      <c r="OC54" s="44"/>
      <c r="OD54" s="44"/>
      <c r="OE54" s="50"/>
      <c r="OF54" s="53" t="str">
        <f>データ!$B$10</f>
        <v>H28</v>
      </c>
      <c r="OG54" s="56"/>
      <c r="OH54" s="56"/>
      <c r="OI54" s="56"/>
      <c r="OJ54" s="56"/>
      <c r="OK54" s="56"/>
      <c r="OL54" s="56"/>
      <c r="OM54" s="56"/>
      <c r="ON54" s="56"/>
      <c r="OO54" s="56"/>
      <c r="OP54" s="56"/>
      <c r="OQ54" s="56"/>
      <c r="OR54" s="56"/>
      <c r="OS54" s="56"/>
      <c r="OT54" s="56"/>
      <c r="OU54" s="56"/>
      <c r="OV54" s="56"/>
      <c r="OW54" s="56"/>
      <c r="OX54" s="56"/>
      <c r="OY54" s="61"/>
      <c r="OZ54" s="53" t="str">
        <f>データ!$C$10</f>
        <v>H29</v>
      </c>
      <c r="PA54" s="56"/>
      <c r="PB54" s="56"/>
      <c r="PC54" s="56"/>
      <c r="PD54" s="56"/>
      <c r="PE54" s="56"/>
      <c r="PF54" s="56"/>
      <c r="PG54" s="56"/>
      <c r="PH54" s="56"/>
      <c r="PI54" s="56"/>
      <c r="PJ54" s="56"/>
      <c r="PK54" s="56"/>
      <c r="PL54" s="56"/>
      <c r="PM54" s="56"/>
      <c r="PN54" s="56"/>
      <c r="PO54" s="56"/>
      <c r="PP54" s="56"/>
      <c r="PQ54" s="56"/>
      <c r="PR54" s="56"/>
      <c r="PS54" s="61"/>
      <c r="PT54" s="53" t="str">
        <f>データ!$D$10</f>
        <v>H30</v>
      </c>
      <c r="PU54" s="56"/>
      <c r="PV54" s="56"/>
      <c r="PW54" s="56"/>
      <c r="PX54" s="56"/>
      <c r="PY54" s="56"/>
      <c r="PZ54" s="56"/>
      <c r="QA54" s="56"/>
      <c r="QB54" s="56"/>
      <c r="QC54" s="56"/>
      <c r="QD54" s="56"/>
      <c r="QE54" s="56"/>
      <c r="QF54" s="56"/>
      <c r="QG54" s="56"/>
      <c r="QH54" s="56"/>
      <c r="QI54" s="56"/>
      <c r="QJ54" s="56"/>
      <c r="QK54" s="56"/>
      <c r="QL54" s="56"/>
      <c r="QM54" s="61"/>
      <c r="QN54" s="53" t="str">
        <f>データ!$E$10</f>
        <v>R01</v>
      </c>
      <c r="QO54" s="56"/>
      <c r="QP54" s="56"/>
      <c r="QQ54" s="56"/>
      <c r="QR54" s="56"/>
      <c r="QS54" s="56"/>
      <c r="QT54" s="56"/>
      <c r="QU54" s="56"/>
      <c r="QV54" s="56"/>
      <c r="QW54" s="56"/>
      <c r="QX54" s="56"/>
      <c r="QY54" s="56"/>
      <c r="QZ54" s="56"/>
      <c r="RA54" s="56"/>
      <c r="RB54" s="56"/>
      <c r="RC54" s="56"/>
      <c r="RD54" s="56"/>
      <c r="RE54" s="56"/>
      <c r="RF54" s="56"/>
      <c r="RG54" s="61"/>
      <c r="RH54" s="53" t="str">
        <f>データ!$F$10</f>
        <v>R02</v>
      </c>
      <c r="RI54" s="56"/>
      <c r="RJ54" s="56"/>
      <c r="RK54" s="56"/>
      <c r="RL54" s="56"/>
      <c r="RM54" s="56"/>
      <c r="RN54" s="56"/>
      <c r="RO54" s="56"/>
      <c r="RP54" s="56"/>
      <c r="RQ54" s="56"/>
      <c r="RR54" s="56"/>
      <c r="RS54" s="56"/>
      <c r="RT54" s="56"/>
      <c r="RU54" s="56"/>
      <c r="RV54" s="56"/>
      <c r="RW54" s="56"/>
      <c r="RX54" s="56"/>
      <c r="RY54" s="56"/>
      <c r="RZ54" s="56"/>
      <c r="SA54" s="61"/>
      <c r="SB54" s="43"/>
      <c r="SC54" s="70"/>
      <c r="SD54" s="2"/>
      <c r="SE54" s="2"/>
      <c r="SF54" s="2"/>
      <c r="SG54" s="2"/>
      <c r="SH54" s="2"/>
      <c r="SI54" s="2"/>
      <c r="SJ54" s="2"/>
      <c r="SK54" s="89"/>
      <c r="SL54" s="2"/>
      <c r="SM54" s="100"/>
      <c r="SN54" s="110"/>
      <c r="SO54" s="110"/>
      <c r="SP54" s="110"/>
      <c r="SQ54" s="110"/>
      <c r="SR54" s="110"/>
      <c r="SS54" s="110"/>
      <c r="ST54" s="110"/>
      <c r="SU54" s="110"/>
      <c r="SV54" s="110"/>
      <c r="SW54" s="110"/>
      <c r="SX54" s="110"/>
      <c r="SY54" s="110"/>
      <c r="SZ54" s="110"/>
      <c r="TA54" s="125"/>
    </row>
    <row r="55" spans="1:521" ht="13.5" customHeight="1">
      <c r="A55" s="2"/>
      <c r="B55" s="13"/>
      <c r="C55" s="2"/>
      <c r="D55" s="2"/>
      <c r="E55" s="2"/>
      <c r="F55" s="2"/>
      <c r="G55" s="2"/>
      <c r="H55" s="2"/>
      <c r="I55" s="2"/>
      <c r="J55" s="31"/>
      <c r="K55" s="39"/>
      <c r="L55" s="45" t="s">
        <v>4</v>
      </c>
      <c r="M55" s="48"/>
      <c r="N55" s="48"/>
      <c r="O55" s="48"/>
      <c r="P55" s="48"/>
      <c r="Q55" s="48"/>
      <c r="R55" s="48"/>
      <c r="S55" s="48"/>
      <c r="T55" s="48"/>
      <c r="U55" s="48"/>
      <c r="V55" s="48"/>
      <c r="W55" s="51"/>
      <c r="X55" s="54">
        <f>データ!BL6</f>
        <v>160.06</v>
      </c>
      <c r="Y55" s="57"/>
      <c r="Z55" s="57"/>
      <c r="AA55" s="57"/>
      <c r="AB55" s="57"/>
      <c r="AC55" s="57"/>
      <c r="AD55" s="57"/>
      <c r="AE55" s="57"/>
      <c r="AF55" s="57"/>
      <c r="AG55" s="57"/>
      <c r="AH55" s="57"/>
      <c r="AI55" s="57"/>
      <c r="AJ55" s="57"/>
      <c r="AK55" s="57"/>
      <c r="AL55" s="57"/>
      <c r="AM55" s="57"/>
      <c r="AN55" s="57"/>
      <c r="AO55" s="57"/>
      <c r="AP55" s="57"/>
      <c r="AQ55" s="62"/>
      <c r="AR55" s="54">
        <f>データ!BM6</f>
        <v>142.49</v>
      </c>
      <c r="AS55" s="57"/>
      <c r="AT55" s="57"/>
      <c r="AU55" s="57"/>
      <c r="AV55" s="57"/>
      <c r="AW55" s="57"/>
      <c r="AX55" s="57"/>
      <c r="AY55" s="57"/>
      <c r="AZ55" s="57"/>
      <c r="BA55" s="57"/>
      <c r="BB55" s="57"/>
      <c r="BC55" s="57"/>
      <c r="BD55" s="57"/>
      <c r="BE55" s="57"/>
      <c r="BF55" s="57"/>
      <c r="BG55" s="57"/>
      <c r="BH55" s="57"/>
      <c r="BI55" s="57"/>
      <c r="BJ55" s="57"/>
      <c r="BK55" s="62"/>
      <c r="BL55" s="54">
        <f>データ!BN6</f>
        <v>114.01</v>
      </c>
      <c r="BM55" s="57"/>
      <c r="BN55" s="57"/>
      <c r="BO55" s="57"/>
      <c r="BP55" s="57"/>
      <c r="BQ55" s="57"/>
      <c r="BR55" s="57"/>
      <c r="BS55" s="57"/>
      <c r="BT55" s="57"/>
      <c r="BU55" s="57"/>
      <c r="BV55" s="57"/>
      <c r="BW55" s="57"/>
      <c r="BX55" s="57"/>
      <c r="BY55" s="57"/>
      <c r="BZ55" s="57"/>
      <c r="CA55" s="57"/>
      <c r="CB55" s="57"/>
      <c r="CC55" s="57"/>
      <c r="CD55" s="57"/>
      <c r="CE55" s="62"/>
      <c r="CF55" s="54">
        <f>データ!BO6</f>
        <v>105.45</v>
      </c>
      <c r="CG55" s="57"/>
      <c r="CH55" s="57"/>
      <c r="CI55" s="57"/>
      <c r="CJ55" s="57"/>
      <c r="CK55" s="57"/>
      <c r="CL55" s="57"/>
      <c r="CM55" s="57"/>
      <c r="CN55" s="57"/>
      <c r="CO55" s="57"/>
      <c r="CP55" s="57"/>
      <c r="CQ55" s="57"/>
      <c r="CR55" s="57"/>
      <c r="CS55" s="57"/>
      <c r="CT55" s="57"/>
      <c r="CU55" s="57"/>
      <c r="CV55" s="57"/>
      <c r="CW55" s="57"/>
      <c r="CX55" s="57"/>
      <c r="CY55" s="62"/>
      <c r="CZ55" s="54">
        <f>データ!BP6</f>
        <v>103.41</v>
      </c>
      <c r="DA55" s="57"/>
      <c r="DB55" s="57"/>
      <c r="DC55" s="57"/>
      <c r="DD55" s="57"/>
      <c r="DE55" s="57"/>
      <c r="DF55" s="57"/>
      <c r="DG55" s="57"/>
      <c r="DH55" s="57"/>
      <c r="DI55" s="57"/>
      <c r="DJ55" s="57"/>
      <c r="DK55" s="57"/>
      <c r="DL55" s="57"/>
      <c r="DM55" s="57"/>
      <c r="DN55" s="57"/>
      <c r="DO55" s="57"/>
      <c r="DP55" s="57"/>
      <c r="DQ55" s="57"/>
      <c r="DR55" s="57"/>
      <c r="DS55" s="62"/>
      <c r="DT55" s="43"/>
      <c r="DU55" s="70"/>
      <c r="DV55" s="2"/>
      <c r="DW55" s="2"/>
      <c r="DX55" s="2"/>
      <c r="DY55" s="2"/>
      <c r="DZ55" s="2"/>
      <c r="EA55" s="2"/>
      <c r="EB55" s="2"/>
      <c r="EC55" s="2"/>
      <c r="ED55" s="31"/>
      <c r="EE55" s="39"/>
      <c r="EF55" s="45" t="s">
        <v>4</v>
      </c>
      <c r="EG55" s="48"/>
      <c r="EH55" s="48"/>
      <c r="EI55" s="48"/>
      <c r="EJ55" s="48"/>
      <c r="EK55" s="48"/>
      <c r="EL55" s="48"/>
      <c r="EM55" s="48"/>
      <c r="EN55" s="48"/>
      <c r="EO55" s="48"/>
      <c r="EP55" s="48"/>
      <c r="EQ55" s="51"/>
      <c r="ER55" s="54">
        <f>データ!BW6</f>
        <v>28.11</v>
      </c>
      <c r="ES55" s="57"/>
      <c r="ET55" s="57"/>
      <c r="EU55" s="57"/>
      <c r="EV55" s="57"/>
      <c r="EW55" s="57"/>
      <c r="EX55" s="57"/>
      <c r="EY55" s="57"/>
      <c r="EZ55" s="57"/>
      <c r="FA55" s="57"/>
      <c r="FB55" s="57"/>
      <c r="FC55" s="57"/>
      <c r="FD55" s="57"/>
      <c r="FE55" s="57"/>
      <c r="FF55" s="57"/>
      <c r="FG55" s="57"/>
      <c r="FH55" s="57"/>
      <c r="FI55" s="57"/>
      <c r="FJ55" s="57"/>
      <c r="FK55" s="62"/>
      <c r="FL55" s="54">
        <f>データ!BX6</f>
        <v>31.58</v>
      </c>
      <c r="FM55" s="57"/>
      <c r="FN55" s="57"/>
      <c r="FO55" s="57"/>
      <c r="FP55" s="57"/>
      <c r="FQ55" s="57"/>
      <c r="FR55" s="57"/>
      <c r="FS55" s="57"/>
      <c r="FT55" s="57"/>
      <c r="FU55" s="57"/>
      <c r="FV55" s="57"/>
      <c r="FW55" s="57"/>
      <c r="FX55" s="57"/>
      <c r="FY55" s="57"/>
      <c r="FZ55" s="57"/>
      <c r="GA55" s="57"/>
      <c r="GB55" s="57"/>
      <c r="GC55" s="57"/>
      <c r="GD55" s="57"/>
      <c r="GE55" s="62"/>
      <c r="GF55" s="54">
        <f>データ!BY6</f>
        <v>39.47</v>
      </c>
      <c r="GG55" s="57"/>
      <c r="GH55" s="57"/>
      <c r="GI55" s="57"/>
      <c r="GJ55" s="57"/>
      <c r="GK55" s="57"/>
      <c r="GL55" s="57"/>
      <c r="GM55" s="57"/>
      <c r="GN55" s="57"/>
      <c r="GO55" s="57"/>
      <c r="GP55" s="57"/>
      <c r="GQ55" s="57"/>
      <c r="GR55" s="57"/>
      <c r="GS55" s="57"/>
      <c r="GT55" s="57"/>
      <c r="GU55" s="57"/>
      <c r="GV55" s="57"/>
      <c r="GW55" s="57"/>
      <c r="GX55" s="57"/>
      <c r="GY55" s="62"/>
      <c r="GZ55" s="54">
        <f>データ!BZ6</f>
        <v>42.67</v>
      </c>
      <c r="HA55" s="57"/>
      <c r="HB55" s="57"/>
      <c r="HC55" s="57"/>
      <c r="HD55" s="57"/>
      <c r="HE55" s="57"/>
      <c r="HF55" s="57"/>
      <c r="HG55" s="57"/>
      <c r="HH55" s="57"/>
      <c r="HI55" s="57"/>
      <c r="HJ55" s="57"/>
      <c r="HK55" s="57"/>
      <c r="HL55" s="57"/>
      <c r="HM55" s="57"/>
      <c r="HN55" s="57"/>
      <c r="HO55" s="57"/>
      <c r="HP55" s="57"/>
      <c r="HQ55" s="57"/>
      <c r="HR55" s="57"/>
      <c r="HS55" s="62"/>
      <c r="HT55" s="54">
        <f>データ!CA6</f>
        <v>43.51</v>
      </c>
      <c r="HU55" s="57"/>
      <c r="HV55" s="57"/>
      <c r="HW55" s="57"/>
      <c r="HX55" s="57"/>
      <c r="HY55" s="57"/>
      <c r="HZ55" s="57"/>
      <c r="IA55" s="57"/>
      <c r="IB55" s="57"/>
      <c r="IC55" s="57"/>
      <c r="ID55" s="57"/>
      <c r="IE55" s="57"/>
      <c r="IF55" s="57"/>
      <c r="IG55" s="57"/>
      <c r="IH55" s="57"/>
      <c r="II55" s="57"/>
      <c r="IJ55" s="57"/>
      <c r="IK55" s="57"/>
      <c r="IL55" s="57"/>
      <c r="IM55" s="62"/>
      <c r="IN55" s="43"/>
      <c r="IO55" s="70"/>
      <c r="IP55" s="2"/>
      <c r="IQ55" s="2"/>
      <c r="IR55" s="2"/>
      <c r="IS55" s="2"/>
      <c r="IT55" s="2"/>
      <c r="IU55" s="2"/>
      <c r="IV55" s="2"/>
      <c r="IW55" s="2"/>
      <c r="IX55" s="31"/>
      <c r="IY55" s="39"/>
      <c r="IZ55" s="45" t="s">
        <v>4</v>
      </c>
      <c r="JA55" s="48"/>
      <c r="JB55" s="48"/>
      <c r="JC55" s="48"/>
      <c r="JD55" s="48"/>
      <c r="JE55" s="48"/>
      <c r="JF55" s="48"/>
      <c r="JG55" s="48"/>
      <c r="JH55" s="48"/>
      <c r="JI55" s="48"/>
      <c r="JJ55" s="48"/>
      <c r="JK55" s="51"/>
      <c r="JL55" s="54">
        <f>データ!CH6</f>
        <v>62.49</v>
      </c>
      <c r="JM55" s="57"/>
      <c r="JN55" s="57"/>
      <c r="JO55" s="57"/>
      <c r="JP55" s="57"/>
      <c r="JQ55" s="57"/>
      <c r="JR55" s="57"/>
      <c r="JS55" s="57"/>
      <c r="JT55" s="57"/>
      <c r="JU55" s="57"/>
      <c r="JV55" s="57"/>
      <c r="JW55" s="57"/>
      <c r="JX55" s="57"/>
      <c r="JY55" s="57"/>
      <c r="JZ55" s="57"/>
      <c r="KA55" s="57"/>
      <c r="KB55" s="57"/>
      <c r="KC55" s="57"/>
      <c r="KD55" s="57"/>
      <c r="KE55" s="62"/>
      <c r="KF55" s="54">
        <f>データ!CI6</f>
        <v>65.17</v>
      </c>
      <c r="KG55" s="57"/>
      <c r="KH55" s="57"/>
      <c r="KI55" s="57"/>
      <c r="KJ55" s="57"/>
      <c r="KK55" s="57"/>
      <c r="KL55" s="57"/>
      <c r="KM55" s="57"/>
      <c r="KN55" s="57"/>
      <c r="KO55" s="57"/>
      <c r="KP55" s="57"/>
      <c r="KQ55" s="57"/>
      <c r="KR55" s="57"/>
      <c r="KS55" s="57"/>
      <c r="KT55" s="57"/>
      <c r="KU55" s="57"/>
      <c r="KV55" s="57"/>
      <c r="KW55" s="57"/>
      <c r="KX55" s="57"/>
      <c r="KY55" s="62"/>
      <c r="KZ55" s="54">
        <f>データ!CJ6</f>
        <v>68.03</v>
      </c>
      <c r="LA55" s="57"/>
      <c r="LB55" s="57"/>
      <c r="LC55" s="57"/>
      <c r="LD55" s="57"/>
      <c r="LE55" s="57"/>
      <c r="LF55" s="57"/>
      <c r="LG55" s="57"/>
      <c r="LH55" s="57"/>
      <c r="LI55" s="57"/>
      <c r="LJ55" s="57"/>
      <c r="LK55" s="57"/>
      <c r="LL55" s="57"/>
      <c r="LM55" s="57"/>
      <c r="LN55" s="57"/>
      <c r="LO55" s="57"/>
      <c r="LP55" s="57"/>
      <c r="LQ55" s="57"/>
      <c r="LR55" s="57"/>
      <c r="LS55" s="62"/>
      <c r="LT55" s="54">
        <f>データ!CK6</f>
        <v>69.19</v>
      </c>
      <c r="LU55" s="57"/>
      <c r="LV55" s="57"/>
      <c r="LW55" s="57"/>
      <c r="LX55" s="57"/>
      <c r="LY55" s="57"/>
      <c r="LZ55" s="57"/>
      <c r="MA55" s="57"/>
      <c r="MB55" s="57"/>
      <c r="MC55" s="57"/>
      <c r="MD55" s="57"/>
      <c r="ME55" s="57"/>
      <c r="MF55" s="57"/>
      <c r="MG55" s="57"/>
      <c r="MH55" s="57"/>
      <c r="MI55" s="57"/>
      <c r="MJ55" s="57"/>
      <c r="MK55" s="57"/>
      <c r="ML55" s="57"/>
      <c r="MM55" s="62"/>
      <c r="MN55" s="54">
        <f>データ!CL6</f>
        <v>70.42</v>
      </c>
      <c r="MO55" s="57"/>
      <c r="MP55" s="57"/>
      <c r="MQ55" s="57"/>
      <c r="MR55" s="57"/>
      <c r="MS55" s="57"/>
      <c r="MT55" s="57"/>
      <c r="MU55" s="57"/>
      <c r="MV55" s="57"/>
      <c r="MW55" s="57"/>
      <c r="MX55" s="57"/>
      <c r="MY55" s="57"/>
      <c r="MZ55" s="57"/>
      <c r="NA55" s="57"/>
      <c r="NB55" s="57"/>
      <c r="NC55" s="57"/>
      <c r="ND55" s="57"/>
      <c r="NE55" s="57"/>
      <c r="NF55" s="57"/>
      <c r="NG55" s="62"/>
      <c r="NH55" s="43"/>
      <c r="NI55" s="70"/>
      <c r="NJ55" s="2"/>
      <c r="NK55" s="2"/>
      <c r="NL55" s="2"/>
      <c r="NM55" s="2"/>
      <c r="NN55" s="2"/>
      <c r="NO55" s="2"/>
      <c r="NP55" s="2"/>
      <c r="NQ55" s="2"/>
      <c r="NR55" s="31"/>
      <c r="NS55" s="39"/>
      <c r="NT55" s="45" t="s">
        <v>4</v>
      </c>
      <c r="NU55" s="48"/>
      <c r="NV55" s="48"/>
      <c r="NW55" s="48"/>
      <c r="NX55" s="48"/>
      <c r="NY55" s="48"/>
      <c r="NZ55" s="48"/>
      <c r="OA55" s="48"/>
      <c r="OB55" s="48"/>
      <c r="OC55" s="48"/>
      <c r="OD55" s="48"/>
      <c r="OE55" s="51"/>
      <c r="OF55" s="54">
        <f>データ!CS6</f>
        <v>100</v>
      </c>
      <c r="OG55" s="57"/>
      <c r="OH55" s="57"/>
      <c r="OI55" s="57"/>
      <c r="OJ55" s="57"/>
      <c r="OK55" s="57"/>
      <c r="OL55" s="57"/>
      <c r="OM55" s="57"/>
      <c r="ON55" s="57"/>
      <c r="OO55" s="57"/>
      <c r="OP55" s="57"/>
      <c r="OQ55" s="57"/>
      <c r="OR55" s="57"/>
      <c r="OS55" s="57"/>
      <c r="OT55" s="57"/>
      <c r="OU55" s="57"/>
      <c r="OV55" s="57"/>
      <c r="OW55" s="57"/>
      <c r="OX55" s="57"/>
      <c r="OY55" s="62"/>
      <c r="OZ55" s="54">
        <f>データ!CT6</f>
        <v>100</v>
      </c>
      <c r="PA55" s="57"/>
      <c r="PB55" s="57"/>
      <c r="PC55" s="57"/>
      <c r="PD55" s="57"/>
      <c r="PE55" s="57"/>
      <c r="PF55" s="57"/>
      <c r="PG55" s="57"/>
      <c r="PH55" s="57"/>
      <c r="PI55" s="57"/>
      <c r="PJ55" s="57"/>
      <c r="PK55" s="57"/>
      <c r="PL55" s="57"/>
      <c r="PM55" s="57"/>
      <c r="PN55" s="57"/>
      <c r="PO55" s="57"/>
      <c r="PP55" s="57"/>
      <c r="PQ55" s="57"/>
      <c r="PR55" s="57"/>
      <c r="PS55" s="62"/>
      <c r="PT55" s="54">
        <f>データ!CU6</f>
        <v>100</v>
      </c>
      <c r="PU55" s="57"/>
      <c r="PV55" s="57"/>
      <c r="PW55" s="57"/>
      <c r="PX55" s="57"/>
      <c r="PY55" s="57"/>
      <c r="PZ55" s="57"/>
      <c r="QA55" s="57"/>
      <c r="QB55" s="57"/>
      <c r="QC55" s="57"/>
      <c r="QD55" s="57"/>
      <c r="QE55" s="57"/>
      <c r="QF55" s="57"/>
      <c r="QG55" s="57"/>
      <c r="QH55" s="57"/>
      <c r="QI55" s="57"/>
      <c r="QJ55" s="57"/>
      <c r="QK55" s="57"/>
      <c r="QL55" s="57"/>
      <c r="QM55" s="62"/>
      <c r="QN55" s="54">
        <f>データ!CV6</f>
        <v>100</v>
      </c>
      <c r="QO55" s="57"/>
      <c r="QP55" s="57"/>
      <c r="QQ55" s="57"/>
      <c r="QR55" s="57"/>
      <c r="QS55" s="57"/>
      <c r="QT55" s="57"/>
      <c r="QU55" s="57"/>
      <c r="QV55" s="57"/>
      <c r="QW55" s="57"/>
      <c r="QX55" s="57"/>
      <c r="QY55" s="57"/>
      <c r="QZ55" s="57"/>
      <c r="RA55" s="57"/>
      <c r="RB55" s="57"/>
      <c r="RC55" s="57"/>
      <c r="RD55" s="57"/>
      <c r="RE55" s="57"/>
      <c r="RF55" s="57"/>
      <c r="RG55" s="62"/>
      <c r="RH55" s="54">
        <f>データ!CW6</f>
        <v>100</v>
      </c>
      <c r="RI55" s="57"/>
      <c r="RJ55" s="57"/>
      <c r="RK55" s="57"/>
      <c r="RL55" s="57"/>
      <c r="RM55" s="57"/>
      <c r="RN55" s="57"/>
      <c r="RO55" s="57"/>
      <c r="RP55" s="57"/>
      <c r="RQ55" s="57"/>
      <c r="RR55" s="57"/>
      <c r="RS55" s="57"/>
      <c r="RT55" s="57"/>
      <c r="RU55" s="57"/>
      <c r="RV55" s="57"/>
      <c r="RW55" s="57"/>
      <c r="RX55" s="57"/>
      <c r="RY55" s="57"/>
      <c r="RZ55" s="57"/>
      <c r="SA55" s="62"/>
      <c r="SB55" s="43"/>
      <c r="SC55" s="70"/>
      <c r="SD55" s="2"/>
      <c r="SE55" s="2"/>
      <c r="SF55" s="2"/>
      <c r="SG55" s="2"/>
      <c r="SH55" s="2"/>
      <c r="SI55" s="2"/>
      <c r="SJ55" s="2"/>
      <c r="SK55" s="89"/>
      <c r="SL55" s="2"/>
      <c r="SM55" s="100"/>
      <c r="SN55" s="110"/>
      <c r="SO55" s="110"/>
      <c r="SP55" s="110"/>
      <c r="SQ55" s="110"/>
      <c r="SR55" s="110"/>
      <c r="SS55" s="110"/>
      <c r="ST55" s="110"/>
      <c r="SU55" s="110"/>
      <c r="SV55" s="110"/>
      <c r="SW55" s="110"/>
      <c r="SX55" s="110"/>
      <c r="SY55" s="110"/>
      <c r="SZ55" s="110"/>
      <c r="TA55" s="125"/>
    </row>
    <row r="56" spans="1:521" ht="13.5" customHeight="1">
      <c r="A56" s="2"/>
      <c r="B56" s="13"/>
      <c r="C56" s="2"/>
      <c r="D56" s="2"/>
      <c r="E56" s="2"/>
      <c r="F56" s="2"/>
      <c r="G56" s="2"/>
      <c r="H56" s="2"/>
      <c r="I56" s="2"/>
      <c r="J56" s="31"/>
      <c r="K56" s="39"/>
      <c r="L56" s="45" t="s">
        <v>34</v>
      </c>
      <c r="M56" s="48"/>
      <c r="N56" s="48"/>
      <c r="O56" s="48"/>
      <c r="P56" s="48"/>
      <c r="Q56" s="48"/>
      <c r="R56" s="48"/>
      <c r="S56" s="48"/>
      <c r="T56" s="48"/>
      <c r="U56" s="48"/>
      <c r="V56" s="48"/>
      <c r="W56" s="51"/>
      <c r="X56" s="54">
        <f>データ!BQ6</f>
        <v>100.54</v>
      </c>
      <c r="Y56" s="57"/>
      <c r="Z56" s="57"/>
      <c r="AA56" s="57"/>
      <c r="AB56" s="57"/>
      <c r="AC56" s="57"/>
      <c r="AD56" s="57"/>
      <c r="AE56" s="57"/>
      <c r="AF56" s="57"/>
      <c r="AG56" s="57"/>
      <c r="AH56" s="57"/>
      <c r="AI56" s="57"/>
      <c r="AJ56" s="57"/>
      <c r="AK56" s="57"/>
      <c r="AL56" s="57"/>
      <c r="AM56" s="57"/>
      <c r="AN56" s="57"/>
      <c r="AO56" s="57"/>
      <c r="AP56" s="57"/>
      <c r="AQ56" s="62"/>
      <c r="AR56" s="54">
        <f>データ!BR6</f>
        <v>95.99</v>
      </c>
      <c r="AS56" s="57"/>
      <c r="AT56" s="57"/>
      <c r="AU56" s="57"/>
      <c r="AV56" s="57"/>
      <c r="AW56" s="57"/>
      <c r="AX56" s="57"/>
      <c r="AY56" s="57"/>
      <c r="AZ56" s="57"/>
      <c r="BA56" s="57"/>
      <c r="BB56" s="57"/>
      <c r="BC56" s="57"/>
      <c r="BD56" s="57"/>
      <c r="BE56" s="57"/>
      <c r="BF56" s="57"/>
      <c r="BG56" s="57"/>
      <c r="BH56" s="57"/>
      <c r="BI56" s="57"/>
      <c r="BJ56" s="57"/>
      <c r="BK56" s="62"/>
      <c r="BL56" s="54">
        <f>データ!BS6</f>
        <v>94.91</v>
      </c>
      <c r="BM56" s="57"/>
      <c r="BN56" s="57"/>
      <c r="BO56" s="57"/>
      <c r="BP56" s="57"/>
      <c r="BQ56" s="57"/>
      <c r="BR56" s="57"/>
      <c r="BS56" s="57"/>
      <c r="BT56" s="57"/>
      <c r="BU56" s="57"/>
      <c r="BV56" s="57"/>
      <c r="BW56" s="57"/>
      <c r="BX56" s="57"/>
      <c r="BY56" s="57"/>
      <c r="BZ56" s="57"/>
      <c r="CA56" s="57"/>
      <c r="CB56" s="57"/>
      <c r="CC56" s="57"/>
      <c r="CD56" s="57"/>
      <c r="CE56" s="62"/>
      <c r="CF56" s="54">
        <f>データ!BT6</f>
        <v>90.22</v>
      </c>
      <c r="CG56" s="57"/>
      <c r="CH56" s="57"/>
      <c r="CI56" s="57"/>
      <c r="CJ56" s="57"/>
      <c r="CK56" s="57"/>
      <c r="CL56" s="57"/>
      <c r="CM56" s="57"/>
      <c r="CN56" s="57"/>
      <c r="CO56" s="57"/>
      <c r="CP56" s="57"/>
      <c r="CQ56" s="57"/>
      <c r="CR56" s="57"/>
      <c r="CS56" s="57"/>
      <c r="CT56" s="57"/>
      <c r="CU56" s="57"/>
      <c r="CV56" s="57"/>
      <c r="CW56" s="57"/>
      <c r="CX56" s="57"/>
      <c r="CY56" s="62"/>
      <c r="CZ56" s="54">
        <f>データ!BU6</f>
        <v>90.8</v>
      </c>
      <c r="DA56" s="57"/>
      <c r="DB56" s="57"/>
      <c r="DC56" s="57"/>
      <c r="DD56" s="57"/>
      <c r="DE56" s="57"/>
      <c r="DF56" s="57"/>
      <c r="DG56" s="57"/>
      <c r="DH56" s="57"/>
      <c r="DI56" s="57"/>
      <c r="DJ56" s="57"/>
      <c r="DK56" s="57"/>
      <c r="DL56" s="57"/>
      <c r="DM56" s="57"/>
      <c r="DN56" s="57"/>
      <c r="DO56" s="57"/>
      <c r="DP56" s="57"/>
      <c r="DQ56" s="57"/>
      <c r="DR56" s="57"/>
      <c r="DS56" s="62"/>
      <c r="DT56" s="39"/>
      <c r="DU56" s="70"/>
      <c r="DV56" s="2"/>
      <c r="DW56" s="2"/>
      <c r="DX56" s="2"/>
      <c r="DY56" s="2"/>
      <c r="DZ56" s="2"/>
      <c r="EA56" s="2"/>
      <c r="EB56" s="2"/>
      <c r="EC56" s="2"/>
      <c r="ED56" s="31"/>
      <c r="EE56" s="39"/>
      <c r="EF56" s="45" t="s">
        <v>34</v>
      </c>
      <c r="EG56" s="48"/>
      <c r="EH56" s="48"/>
      <c r="EI56" s="48"/>
      <c r="EJ56" s="48"/>
      <c r="EK56" s="48"/>
      <c r="EL56" s="48"/>
      <c r="EM56" s="48"/>
      <c r="EN56" s="48"/>
      <c r="EO56" s="48"/>
      <c r="EP56" s="48"/>
      <c r="EQ56" s="51"/>
      <c r="ER56" s="54">
        <f>データ!CB6</f>
        <v>42.19</v>
      </c>
      <c r="ES56" s="57"/>
      <c r="ET56" s="57"/>
      <c r="EU56" s="57"/>
      <c r="EV56" s="57"/>
      <c r="EW56" s="57"/>
      <c r="EX56" s="57"/>
      <c r="EY56" s="57"/>
      <c r="EZ56" s="57"/>
      <c r="FA56" s="57"/>
      <c r="FB56" s="57"/>
      <c r="FC56" s="57"/>
      <c r="FD56" s="57"/>
      <c r="FE56" s="57"/>
      <c r="FF56" s="57"/>
      <c r="FG56" s="57"/>
      <c r="FH56" s="57"/>
      <c r="FI56" s="57"/>
      <c r="FJ56" s="57"/>
      <c r="FK56" s="62"/>
      <c r="FL56" s="54">
        <f>データ!CC6</f>
        <v>44.55</v>
      </c>
      <c r="FM56" s="57"/>
      <c r="FN56" s="57"/>
      <c r="FO56" s="57"/>
      <c r="FP56" s="57"/>
      <c r="FQ56" s="57"/>
      <c r="FR56" s="57"/>
      <c r="FS56" s="57"/>
      <c r="FT56" s="57"/>
      <c r="FU56" s="57"/>
      <c r="FV56" s="57"/>
      <c r="FW56" s="57"/>
      <c r="FX56" s="57"/>
      <c r="FY56" s="57"/>
      <c r="FZ56" s="57"/>
      <c r="GA56" s="57"/>
      <c r="GB56" s="57"/>
      <c r="GC56" s="57"/>
      <c r="GD56" s="57"/>
      <c r="GE56" s="62"/>
      <c r="GF56" s="54">
        <f>データ!CD6</f>
        <v>47.36</v>
      </c>
      <c r="GG56" s="57"/>
      <c r="GH56" s="57"/>
      <c r="GI56" s="57"/>
      <c r="GJ56" s="57"/>
      <c r="GK56" s="57"/>
      <c r="GL56" s="57"/>
      <c r="GM56" s="57"/>
      <c r="GN56" s="57"/>
      <c r="GO56" s="57"/>
      <c r="GP56" s="57"/>
      <c r="GQ56" s="57"/>
      <c r="GR56" s="57"/>
      <c r="GS56" s="57"/>
      <c r="GT56" s="57"/>
      <c r="GU56" s="57"/>
      <c r="GV56" s="57"/>
      <c r="GW56" s="57"/>
      <c r="GX56" s="57"/>
      <c r="GY56" s="62"/>
      <c r="GZ56" s="54">
        <f>データ!CE6</f>
        <v>49.94</v>
      </c>
      <c r="HA56" s="57"/>
      <c r="HB56" s="57"/>
      <c r="HC56" s="57"/>
      <c r="HD56" s="57"/>
      <c r="HE56" s="57"/>
      <c r="HF56" s="57"/>
      <c r="HG56" s="57"/>
      <c r="HH56" s="57"/>
      <c r="HI56" s="57"/>
      <c r="HJ56" s="57"/>
      <c r="HK56" s="57"/>
      <c r="HL56" s="57"/>
      <c r="HM56" s="57"/>
      <c r="HN56" s="57"/>
      <c r="HO56" s="57"/>
      <c r="HP56" s="57"/>
      <c r="HQ56" s="57"/>
      <c r="HR56" s="57"/>
      <c r="HS56" s="62"/>
      <c r="HT56" s="54">
        <f>データ!CF6</f>
        <v>50.56</v>
      </c>
      <c r="HU56" s="57"/>
      <c r="HV56" s="57"/>
      <c r="HW56" s="57"/>
      <c r="HX56" s="57"/>
      <c r="HY56" s="57"/>
      <c r="HZ56" s="57"/>
      <c r="IA56" s="57"/>
      <c r="IB56" s="57"/>
      <c r="IC56" s="57"/>
      <c r="ID56" s="57"/>
      <c r="IE56" s="57"/>
      <c r="IF56" s="57"/>
      <c r="IG56" s="57"/>
      <c r="IH56" s="57"/>
      <c r="II56" s="57"/>
      <c r="IJ56" s="57"/>
      <c r="IK56" s="57"/>
      <c r="IL56" s="57"/>
      <c r="IM56" s="62"/>
      <c r="IN56" s="39"/>
      <c r="IO56" s="70"/>
      <c r="IP56" s="2"/>
      <c r="IQ56" s="2"/>
      <c r="IR56" s="2"/>
      <c r="IS56" s="2"/>
      <c r="IT56" s="2"/>
      <c r="IU56" s="2"/>
      <c r="IV56" s="2"/>
      <c r="IW56" s="2"/>
      <c r="IX56" s="31"/>
      <c r="IY56" s="39"/>
      <c r="IZ56" s="45" t="s">
        <v>34</v>
      </c>
      <c r="JA56" s="48"/>
      <c r="JB56" s="48"/>
      <c r="JC56" s="48"/>
      <c r="JD56" s="48"/>
      <c r="JE56" s="48"/>
      <c r="JF56" s="48"/>
      <c r="JG56" s="48"/>
      <c r="JH56" s="48"/>
      <c r="JI56" s="48"/>
      <c r="JJ56" s="48"/>
      <c r="JK56" s="51"/>
      <c r="JL56" s="54">
        <f>データ!CM6</f>
        <v>35.54</v>
      </c>
      <c r="JM56" s="57"/>
      <c r="JN56" s="57"/>
      <c r="JO56" s="57"/>
      <c r="JP56" s="57"/>
      <c r="JQ56" s="57"/>
      <c r="JR56" s="57"/>
      <c r="JS56" s="57"/>
      <c r="JT56" s="57"/>
      <c r="JU56" s="57"/>
      <c r="JV56" s="57"/>
      <c r="JW56" s="57"/>
      <c r="JX56" s="57"/>
      <c r="JY56" s="57"/>
      <c r="JZ56" s="57"/>
      <c r="KA56" s="57"/>
      <c r="KB56" s="57"/>
      <c r="KC56" s="57"/>
      <c r="KD56" s="57"/>
      <c r="KE56" s="62"/>
      <c r="KF56" s="54">
        <f>データ!CN6</f>
        <v>35.24</v>
      </c>
      <c r="KG56" s="57"/>
      <c r="KH56" s="57"/>
      <c r="KI56" s="57"/>
      <c r="KJ56" s="57"/>
      <c r="KK56" s="57"/>
      <c r="KL56" s="57"/>
      <c r="KM56" s="57"/>
      <c r="KN56" s="57"/>
      <c r="KO56" s="57"/>
      <c r="KP56" s="57"/>
      <c r="KQ56" s="57"/>
      <c r="KR56" s="57"/>
      <c r="KS56" s="57"/>
      <c r="KT56" s="57"/>
      <c r="KU56" s="57"/>
      <c r="KV56" s="57"/>
      <c r="KW56" s="57"/>
      <c r="KX56" s="57"/>
      <c r="KY56" s="62"/>
      <c r="KZ56" s="54">
        <f>データ!CO6</f>
        <v>35.22</v>
      </c>
      <c r="LA56" s="57"/>
      <c r="LB56" s="57"/>
      <c r="LC56" s="57"/>
      <c r="LD56" s="57"/>
      <c r="LE56" s="57"/>
      <c r="LF56" s="57"/>
      <c r="LG56" s="57"/>
      <c r="LH56" s="57"/>
      <c r="LI56" s="57"/>
      <c r="LJ56" s="57"/>
      <c r="LK56" s="57"/>
      <c r="LL56" s="57"/>
      <c r="LM56" s="57"/>
      <c r="LN56" s="57"/>
      <c r="LO56" s="57"/>
      <c r="LP56" s="57"/>
      <c r="LQ56" s="57"/>
      <c r="LR56" s="57"/>
      <c r="LS56" s="62"/>
      <c r="LT56" s="54">
        <f>データ!CP6</f>
        <v>34.92</v>
      </c>
      <c r="LU56" s="57"/>
      <c r="LV56" s="57"/>
      <c r="LW56" s="57"/>
      <c r="LX56" s="57"/>
      <c r="LY56" s="57"/>
      <c r="LZ56" s="57"/>
      <c r="MA56" s="57"/>
      <c r="MB56" s="57"/>
      <c r="MC56" s="57"/>
      <c r="MD56" s="57"/>
      <c r="ME56" s="57"/>
      <c r="MF56" s="57"/>
      <c r="MG56" s="57"/>
      <c r="MH56" s="57"/>
      <c r="MI56" s="57"/>
      <c r="MJ56" s="57"/>
      <c r="MK56" s="57"/>
      <c r="ML56" s="57"/>
      <c r="MM56" s="62"/>
      <c r="MN56" s="54">
        <f>データ!CQ6</f>
        <v>34.19</v>
      </c>
      <c r="MO56" s="57"/>
      <c r="MP56" s="57"/>
      <c r="MQ56" s="57"/>
      <c r="MR56" s="57"/>
      <c r="MS56" s="57"/>
      <c r="MT56" s="57"/>
      <c r="MU56" s="57"/>
      <c r="MV56" s="57"/>
      <c r="MW56" s="57"/>
      <c r="MX56" s="57"/>
      <c r="MY56" s="57"/>
      <c r="MZ56" s="57"/>
      <c r="NA56" s="57"/>
      <c r="NB56" s="57"/>
      <c r="NC56" s="57"/>
      <c r="ND56" s="57"/>
      <c r="NE56" s="57"/>
      <c r="NF56" s="57"/>
      <c r="NG56" s="62"/>
      <c r="NH56" s="39"/>
      <c r="NI56" s="70"/>
      <c r="NJ56" s="2"/>
      <c r="NK56" s="2"/>
      <c r="NL56" s="2"/>
      <c r="NM56" s="2"/>
      <c r="NN56" s="2"/>
      <c r="NO56" s="2"/>
      <c r="NP56" s="2"/>
      <c r="NQ56" s="2"/>
      <c r="NR56" s="31"/>
      <c r="NS56" s="39"/>
      <c r="NT56" s="45" t="s">
        <v>34</v>
      </c>
      <c r="NU56" s="48"/>
      <c r="NV56" s="48"/>
      <c r="NW56" s="48"/>
      <c r="NX56" s="48"/>
      <c r="NY56" s="48"/>
      <c r="NZ56" s="48"/>
      <c r="OA56" s="48"/>
      <c r="OB56" s="48"/>
      <c r="OC56" s="48"/>
      <c r="OD56" s="48"/>
      <c r="OE56" s="51"/>
      <c r="OF56" s="54">
        <f>データ!CX6</f>
        <v>50.81</v>
      </c>
      <c r="OG56" s="57"/>
      <c r="OH56" s="57"/>
      <c r="OI56" s="57"/>
      <c r="OJ56" s="57"/>
      <c r="OK56" s="57"/>
      <c r="OL56" s="57"/>
      <c r="OM56" s="57"/>
      <c r="ON56" s="57"/>
      <c r="OO56" s="57"/>
      <c r="OP56" s="57"/>
      <c r="OQ56" s="57"/>
      <c r="OR56" s="57"/>
      <c r="OS56" s="57"/>
      <c r="OT56" s="57"/>
      <c r="OU56" s="57"/>
      <c r="OV56" s="57"/>
      <c r="OW56" s="57"/>
      <c r="OX56" s="57"/>
      <c r="OY56" s="62"/>
      <c r="OZ56" s="54">
        <f>データ!CY6</f>
        <v>50.28</v>
      </c>
      <c r="PA56" s="57"/>
      <c r="PB56" s="57"/>
      <c r="PC56" s="57"/>
      <c r="PD56" s="57"/>
      <c r="PE56" s="57"/>
      <c r="PF56" s="57"/>
      <c r="PG56" s="57"/>
      <c r="PH56" s="57"/>
      <c r="PI56" s="57"/>
      <c r="PJ56" s="57"/>
      <c r="PK56" s="57"/>
      <c r="PL56" s="57"/>
      <c r="PM56" s="57"/>
      <c r="PN56" s="57"/>
      <c r="PO56" s="57"/>
      <c r="PP56" s="57"/>
      <c r="PQ56" s="57"/>
      <c r="PR56" s="57"/>
      <c r="PS56" s="62"/>
      <c r="PT56" s="54">
        <f>データ!CZ6</f>
        <v>51.42</v>
      </c>
      <c r="PU56" s="57"/>
      <c r="PV56" s="57"/>
      <c r="PW56" s="57"/>
      <c r="PX56" s="57"/>
      <c r="PY56" s="57"/>
      <c r="PZ56" s="57"/>
      <c r="QA56" s="57"/>
      <c r="QB56" s="57"/>
      <c r="QC56" s="57"/>
      <c r="QD56" s="57"/>
      <c r="QE56" s="57"/>
      <c r="QF56" s="57"/>
      <c r="QG56" s="57"/>
      <c r="QH56" s="57"/>
      <c r="QI56" s="57"/>
      <c r="QJ56" s="57"/>
      <c r="QK56" s="57"/>
      <c r="QL56" s="57"/>
      <c r="QM56" s="62"/>
      <c r="QN56" s="54">
        <f>データ!DA6</f>
        <v>50.9</v>
      </c>
      <c r="QO56" s="57"/>
      <c r="QP56" s="57"/>
      <c r="QQ56" s="57"/>
      <c r="QR56" s="57"/>
      <c r="QS56" s="57"/>
      <c r="QT56" s="57"/>
      <c r="QU56" s="57"/>
      <c r="QV56" s="57"/>
      <c r="QW56" s="57"/>
      <c r="QX56" s="57"/>
      <c r="QY56" s="57"/>
      <c r="QZ56" s="57"/>
      <c r="RA56" s="57"/>
      <c r="RB56" s="57"/>
      <c r="RC56" s="57"/>
      <c r="RD56" s="57"/>
      <c r="RE56" s="57"/>
      <c r="RF56" s="57"/>
      <c r="RG56" s="62"/>
      <c r="RH56" s="54">
        <f>データ!DB6</f>
        <v>49.05</v>
      </c>
      <c r="RI56" s="57"/>
      <c r="RJ56" s="57"/>
      <c r="RK56" s="57"/>
      <c r="RL56" s="57"/>
      <c r="RM56" s="57"/>
      <c r="RN56" s="57"/>
      <c r="RO56" s="57"/>
      <c r="RP56" s="57"/>
      <c r="RQ56" s="57"/>
      <c r="RR56" s="57"/>
      <c r="RS56" s="57"/>
      <c r="RT56" s="57"/>
      <c r="RU56" s="57"/>
      <c r="RV56" s="57"/>
      <c r="RW56" s="57"/>
      <c r="RX56" s="57"/>
      <c r="RY56" s="57"/>
      <c r="RZ56" s="57"/>
      <c r="SA56" s="62"/>
      <c r="SB56" s="39"/>
      <c r="SC56" s="70"/>
      <c r="SD56" s="2"/>
      <c r="SE56" s="2"/>
      <c r="SF56" s="2"/>
      <c r="SG56" s="2"/>
      <c r="SH56" s="2"/>
      <c r="SI56" s="2"/>
      <c r="SJ56" s="2"/>
      <c r="SK56" s="89"/>
      <c r="SL56" s="2"/>
      <c r="SM56" s="100"/>
      <c r="SN56" s="110"/>
      <c r="SO56" s="110"/>
      <c r="SP56" s="110"/>
      <c r="SQ56" s="110"/>
      <c r="SR56" s="110"/>
      <c r="SS56" s="110"/>
      <c r="ST56" s="110"/>
      <c r="SU56" s="110"/>
      <c r="SV56" s="110"/>
      <c r="SW56" s="110"/>
      <c r="SX56" s="110"/>
      <c r="SY56" s="110"/>
      <c r="SZ56" s="110"/>
      <c r="TA56" s="125"/>
    </row>
    <row r="57" spans="1:521" ht="13.5" customHeight="1">
      <c r="A57" s="2"/>
      <c r="B57" s="13"/>
      <c r="C57" s="2"/>
      <c r="D57" s="2"/>
      <c r="E57" s="2"/>
      <c r="F57" s="2"/>
      <c r="G57" s="2"/>
      <c r="H57" s="2"/>
      <c r="I57" s="2"/>
      <c r="J57" s="32"/>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71"/>
      <c r="DV57" s="2"/>
      <c r="DW57" s="2"/>
      <c r="DX57" s="2"/>
      <c r="DY57" s="2"/>
      <c r="DZ57" s="2"/>
      <c r="EA57" s="2"/>
      <c r="EB57" s="2"/>
      <c r="EC57" s="2"/>
      <c r="ED57" s="32"/>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71"/>
      <c r="IP57" s="2"/>
      <c r="IQ57" s="2"/>
      <c r="IR57" s="2"/>
      <c r="IS57" s="2"/>
      <c r="IT57" s="2"/>
      <c r="IU57" s="2"/>
      <c r="IV57" s="2"/>
      <c r="IW57" s="2"/>
      <c r="IX57" s="32"/>
      <c r="IY57" s="40"/>
      <c r="IZ57" s="40"/>
      <c r="JA57" s="40"/>
      <c r="JB57" s="40"/>
      <c r="JC57" s="40"/>
      <c r="JD57" s="40"/>
      <c r="JE57" s="40"/>
      <c r="JF57" s="40"/>
      <c r="JG57" s="40"/>
      <c r="JH57" s="40"/>
      <c r="JI57" s="40"/>
      <c r="JJ57" s="40"/>
      <c r="JK57" s="40"/>
      <c r="JL57" s="40"/>
      <c r="JM57" s="40"/>
      <c r="JN57" s="40"/>
      <c r="JO57" s="40"/>
      <c r="JP57" s="40"/>
      <c r="JQ57" s="40"/>
      <c r="JR57" s="40"/>
      <c r="JS57" s="40"/>
      <c r="JT57" s="40"/>
      <c r="JU57" s="40"/>
      <c r="JV57" s="40"/>
      <c r="JW57" s="40"/>
      <c r="JX57" s="40"/>
      <c r="JY57" s="40"/>
      <c r="JZ57" s="40"/>
      <c r="KA57" s="40"/>
      <c r="KB57" s="40"/>
      <c r="KC57" s="40"/>
      <c r="KD57" s="40"/>
      <c r="KE57" s="40"/>
      <c r="KF57" s="40"/>
      <c r="KG57" s="40"/>
      <c r="KH57" s="40"/>
      <c r="KI57" s="40"/>
      <c r="KJ57" s="40"/>
      <c r="KK57" s="40"/>
      <c r="KL57" s="40"/>
      <c r="KM57" s="40"/>
      <c r="KN57" s="40"/>
      <c r="KO57" s="40"/>
      <c r="KP57" s="40"/>
      <c r="KQ57" s="40"/>
      <c r="KR57" s="40"/>
      <c r="KS57" s="40"/>
      <c r="KT57" s="40"/>
      <c r="KU57" s="40"/>
      <c r="KV57" s="40"/>
      <c r="KW57" s="40"/>
      <c r="KX57" s="40"/>
      <c r="KY57" s="40"/>
      <c r="KZ57" s="40"/>
      <c r="LA57" s="40"/>
      <c r="LB57" s="40"/>
      <c r="LC57" s="40"/>
      <c r="LD57" s="40"/>
      <c r="LE57" s="40"/>
      <c r="LF57" s="40"/>
      <c r="LG57" s="40"/>
      <c r="LH57" s="40"/>
      <c r="LI57" s="40"/>
      <c r="LJ57" s="40"/>
      <c r="LK57" s="40"/>
      <c r="LL57" s="40"/>
      <c r="LM57" s="40"/>
      <c r="LN57" s="40"/>
      <c r="LO57" s="40"/>
      <c r="LP57" s="40"/>
      <c r="LQ57" s="40"/>
      <c r="LR57" s="40"/>
      <c r="LS57" s="40"/>
      <c r="LT57" s="40"/>
      <c r="LU57" s="40"/>
      <c r="LV57" s="40"/>
      <c r="LW57" s="40"/>
      <c r="LX57" s="40"/>
      <c r="LY57" s="40"/>
      <c r="LZ57" s="40"/>
      <c r="MA57" s="40"/>
      <c r="MB57" s="40"/>
      <c r="MC57" s="40"/>
      <c r="MD57" s="40"/>
      <c r="ME57" s="40"/>
      <c r="MF57" s="40"/>
      <c r="MG57" s="40"/>
      <c r="MH57" s="40"/>
      <c r="MI57" s="40"/>
      <c r="MJ57" s="40"/>
      <c r="MK57" s="40"/>
      <c r="ML57" s="40"/>
      <c r="MM57" s="40"/>
      <c r="MN57" s="40"/>
      <c r="MO57" s="40"/>
      <c r="MP57" s="40"/>
      <c r="MQ57" s="40"/>
      <c r="MR57" s="40"/>
      <c r="MS57" s="40"/>
      <c r="MT57" s="40"/>
      <c r="MU57" s="40"/>
      <c r="MV57" s="40"/>
      <c r="MW57" s="40"/>
      <c r="MX57" s="40"/>
      <c r="MY57" s="40"/>
      <c r="MZ57" s="40"/>
      <c r="NA57" s="40"/>
      <c r="NB57" s="40"/>
      <c r="NC57" s="40"/>
      <c r="ND57" s="40"/>
      <c r="NE57" s="40"/>
      <c r="NF57" s="40"/>
      <c r="NG57" s="40"/>
      <c r="NH57" s="40"/>
      <c r="NI57" s="71"/>
      <c r="NJ57" s="2"/>
      <c r="NK57" s="2"/>
      <c r="NL57" s="2"/>
      <c r="NM57" s="2"/>
      <c r="NN57" s="2"/>
      <c r="NO57" s="2"/>
      <c r="NP57" s="2"/>
      <c r="NQ57" s="2"/>
      <c r="NR57" s="32"/>
      <c r="NS57" s="40"/>
      <c r="NT57" s="40"/>
      <c r="NU57" s="40"/>
      <c r="NV57" s="40"/>
      <c r="NW57" s="40"/>
      <c r="NX57" s="40"/>
      <c r="NY57" s="40"/>
      <c r="NZ57" s="40"/>
      <c r="OA57" s="40"/>
      <c r="OB57" s="40"/>
      <c r="OC57" s="40"/>
      <c r="OD57" s="40"/>
      <c r="OE57" s="40"/>
      <c r="OF57" s="40"/>
      <c r="OG57" s="40"/>
      <c r="OH57" s="40"/>
      <c r="OI57" s="40"/>
      <c r="OJ57" s="40"/>
      <c r="OK57" s="40"/>
      <c r="OL57" s="40"/>
      <c r="OM57" s="40"/>
      <c r="ON57" s="40"/>
      <c r="OO57" s="40"/>
      <c r="OP57" s="40"/>
      <c r="OQ57" s="40"/>
      <c r="OR57" s="40"/>
      <c r="OS57" s="40"/>
      <c r="OT57" s="40"/>
      <c r="OU57" s="40"/>
      <c r="OV57" s="40"/>
      <c r="OW57" s="40"/>
      <c r="OX57" s="40"/>
      <c r="OY57" s="40"/>
      <c r="OZ57" s="40"/>
      <c r="PA57" s="40"/>
      <c r="PB57" s="40"/>
      <c r="PC57" s="40"/>
      <c r="PD57" s="40"/>
      <c r="PE57" s="40"/>
      <c r="PF57" s="40"/>
      <c r="PG57" s="40"/>
      <c r="PH57" s="40"/>
      <c r="PI57" s="40"/>
      <c r="PJ57" s="40"/>
      <c r="PK57" s="40"/>
      <c r="PL57" s="40"/>
      <c r="PM57" s="40"/>
      <c r="PN57" s="40"/>
      <c r="PO57" s="40"/>
      <c r="PP57" s="40"/>
      <c r="PQ57" s="40"/>
      <c r="PR57" s="40"/>
      <c r="PS57" s="40"/>
      <c r="PT57" s="40"/>
      <c r="PU57" s="40"/>
      <c r="PV57" s="40"/>
      <c r="PW57" s="40"/>
      <c r="PX57" s="40"/>
      <c r="PY57" s="40"/>
      <c r="PZ57" s="40"/>
      <c r="QA57" s="40"/>
      <c r="QB57" s="40"/>
      <c r="QC57" s="40"/>
      <c r="QD57" s="40"/>
      <c r="QE57" s="40"/>
      <c r="QF57" s="40"/>
      <c r="QG57" s="40"/>
      <c r="QH57" s="40"/>
      <c r="QI57" s="40"/>
      <c r="QJ57" s="40"/>
      <c r="QK57" s="40"/>
      <c r="QL57" s="40"/>
      <c r="QM57" s="40"/>
      <c r="QN57" s="40"/>
      <c r="QO57" s="40"/>
      <c r="QP57" s="40"/>
      <c r="QQ57" s="40"/>
      <c r="QR57" s="40"/>
      <c r="QS57" s="40"/>
      <c r="QT57" s="40"/>
      <c r="QU57" s="40"/>
      <c r="QV57" s="40"/>
      <c r="QW57" s="40"/>
      <c r="QX57" s="40"/>
      <c r="QY57" s="40"/>
      <c r="QZ57" s="40"/>
      <c r="RA57" s="40"/>
      <c r="RB57" s="40"/>
      <c r="RC57" s="40"/>
      <c r="RD57" s="40"/>
      <c r="RE57" s="40"/>
      <c r="RF57" s="40"/>
      <c r="RG57" s="40"/>
      <c r="RH57" s="40"/>
      <c r="RI57" s="40"/>
      <c r="RJ57" s="40"/>
      <c r="RK57" s="40"/>
      <c r="RL57" s="40"/>
      <c r="RM57" s="40"/>
      <c r="RN57" s="40"/>
      <c r="RO57" s="40"/>
      <c r="RP57" s="40"/>
      <c r="RQ57" s="40"/>
      <c r="RR57" s="40"/>
      <c r="RS57" s="40"/>
      <c r="RT57" s="40"/>
      <c r="RU57" s="40"/>
      <c r="RV57" s="40"/>
      <c r="RW57" s="40"/>
      <c r="RX57" s="40"/>
      <c r="RY57" s="40"/>
      <c r="RZ57" s="40"/>
      <c r="SA57" s="40"/>
      <c r="SB57" s="40"/>
      <c r="SC57" s="71"/>
      <c r="SD57" s="2"/>
      <c r="SE57" s="2"/>
      <c r="SF57" s="2"/>
      <c r="SG57" s="2"/>
      <c r="SH57" s="2"/>
      <c r="SI57" s="2"/>
      <c r="SJ57" s="2"/>
      <c r="SK57" s="89"/>
      <c r="SL57" s="2"/>
      <c r="SM57" s="100"/>
      <c r="SN57" s="110"/>
      <c r="SO57" s="110"/>
      <c r="SP57" s="110"/>
      <c r="SQ57" s="110"/>
      <c r="SR57" s="110"/>
      <c r="SS57" s="110"/>
      <c r="ST57" s="110"/>
      <c r="SU57" s="110"/>
      <c r="SV57" s="110"/>
      <c r="SW57" s="110"/>
      <c r="SX57" s="110"/>
      <c r="SY57" s="110"/>
      <c r="SZ57" s="110"/>
      <c r="TA57" s="125"/>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9"/>
      <c r="SL58" s="2"/>
      <c r="SM58" s="100"/>
      <c r="SN58" s="110"/>
      <c r="SO58" s="110"/>
      <c r="SP58" s="110"/>
      <c r="SQ58" s="110"/>
      <c r="SR58" s="110"/>
      <c r="SS58" s="110"/>
      <c r="ST58" s="110"/>
      <c r="SU58" s="110"/>
      <c r="SV58" s="110"/>
      <c r="SW58" s="110"/>
      <c r="SX58" s="110"/>
      <c r="SY58" s="110"/>
      <c r="SZ58" s="110"/>
      <c r="TA58" s="125"/>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9"/>
      <c r="SL59" s="2"/>
      <c r="SM59" s="100"/>
      <c r="SN59" s="110"/>
      <c r="SO59" s="110"/>
      <c r="SP59" s="110"/>
      <c r="SQ59" s="110"/>
      <c r="SR59" s="110"/>
      <c r="SS59" s="110"/>
      <c r="ST59" s="110"/>
      <c r="SU59" s="110"/>
      <c r="SV59" s="110"/>
      <c r="SW59" s="110"/>
      <c r="SX59" s="110"/>
      <c r="SY59" s="110"/>
      <c r="SZ59" s="110"/>
      <c r="TA59" s="125"/>
    </row>
    <row r="60" spans="1:521" ht="13.5" customHeight="1">
      <c r="A60" s="2"/>
      <c r="B60" s="13"/>
      <c r="C60" s="22"/>
      <c r="D60" s="22"/>
      <c r="E60" s="22"/>
      <c r="F60" s="22"/>
      <c r="G60" s="22"/>
      <c r="H60" s="22"/>
      <c r="I60" s="22"/>
      <c r="J60" s="22"/>
      <c r="K60" s="22"/>
      <c r="L60" s="22"/>
      <c r="M60" s="22"/>
      <c r="N60" s="22"/>
      <c r="O60" s="22"/>
      <c r="P60" s="22"/>
      <c r="Q60" s="22"/>
      <c r="R60" s="49"/>
      <c r="S60" s="22"/>
      <c r="T60" s="22"/>
      <c r="U60" s="22"/>
      <c r="V60" s="22"/>
      <c r="W60" s="22"/>
      <c r="X60" s="22"/>
      <c r="Y60" s="22"/>
      <c r="Z60" s="22"/>
      <c r="AA60" s="22"/>
      <c r="AB60" s="22"/>
      <c r="AC60" s="22"/>
      <c r="AD60" s="22"/>
      <c r="AE60" s="22"/>
      <c r="AF60" s="22"/>
      <c r="AG60" s="49"/>
      <c r="AH60" s="22"/>
      <c r="AI60" s="22"/>
      <c r="AJ60" s="22"/>
      <c r="AK60" s="22"/>
      <c r="AL60" s="22"/>
      <c r="AM60" s="22"/>
      <c r="AN60" s="22"/>
      <c r="AO60" s="22"/>
      <c r="AP60" s="22"/>
      <c r="AQ60" s="22"/>
      <c r="AR60" s="22"/>
      <c r="AS60" s="22"/>
      <c r="AT60" s="22"/>
      <c r="AU60" s="22"/>
      <c r="AV60" s="49"/>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9"/>
      <c r="CB60" s="22"/>
      <c r="CC60" s="22"/>
      <c r="CD60" s="22"/>
      <c r="CE60" s="22"/>
      <c r="CF60" s="22"/>
      <c r="CG60" s="22"/>
      <c r="CH60" s="22"/>
      <c r="CI60" s="22"/>
      <c r="CJ60" s="22"/>
      <c r="CK60" s="22"/>
      <c r="CL60" s="22"/>
      <c r="CM60" s="22"/>
      <c r="CN60" s="22"/>
      <c r="CO60" s="22"/>
      <c r="CP60" s="49"/>
      <c r="CQ60" s="22"/>
      <c r="CR60" s="22"/>
      <c r="CS60" s="22"/>
      <c r="CT60" s="22"/>
      <c r="CU60" s="22"/>
      <c r="CV60" s="22"/>
      <c r="CW60" s="22"/>
      <c r="CX60" s="22"/>
      <c r="CY60" s="22"/>
      <c r="CZ60" s="22"/>
      <c r="DA60" s="22"/>
      <c r="DB60" s="22"/>
      <c r="DC60" s="22"/>
      <c r="DD60" s="22"/>
      <c r="DE60" s="49"/>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9"/>
      <c r="EL60" s="22"/>
      <c r="EM60" s="22"/>
      <c r="EN60" s="22"/>
      <c r="EO60" s="22"/>
      <c r="EP60" s="22"/>
      <c r="EQ60" s="22"/>
      <c r="ER60" s="22"/>
      <c r="ES60" s="22"/>
      <c r="ET60" s="22"/>
      <c r="EU60" s="22"/>
      <c r="EV60" s="22"/>
      <c r="EW60" s="22"/>
      <c r="EX60" s="22"/>
      <c r="EY60" s="22"/>
      <c r="EZ60" s="49"/>
      <c r="FA60" s="22"/>
      <c r="FB60" s="22"/>
      <c r="FC60" s="22"/>
      <c r="FD60" s="22"/>
      <c r="FE60" s="22"/>
      <c r="FF60" s="22"/>
      <c r="FG60" s="22"/>
      <c r="FH60" s="22"/>
      <c r="FI60" s="22"/>
      <c r="FJ60" s="22"/>
      <c r="FK60" s="22"/>
      <c r="FL60" s="22"/>
      <c r="FM60" s="22"/>
      <c r="FN60" s="22"/>
      <c r="FO60" s="49"/>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9"/>
      <c r="GU60" s="22"/>
      <c r="GV60" s="22"/>
      <c r="GW60" s="22"/>
      <c r="GX60" s="22"/>
      <c r="GY60" s="22"/>
      <c r="GZ60" s="22"/>
      <c r="HA60" s="22"/>
      <c r="HB60" s="22"/>
      <c r="HC60" s="22"/>
      <c r="HD60" s="22"/>
      <c r="HE60" s="22"/>
      <c r="HF60" s="22"/>
      <c r="HG60" s="22"/>
      <c r="HH60" s="22"/>
      <c r="HI60" s="49"/>
      <c r="HJ60" s="22"/>
      <c r="HK60" s="22"/>
      <c r="HL60" s="22"/>
      <c r="HM60" s="22"/>
      <c r="HN60" s="22"/>
      <c r="HO60" s="22"/>
      <c r="HP60" s="22"/>
      <c r="HQ60" s="22"/>
      <c r="HR60" s="22"/>
      <c r="HS60" s="22"/>
      <c r="HT60" s="22"/>
      <c r="HU60" s="22"/>
      <c r="HV60" s="22"/>
      <c r="HW60" s="22"/>
      <c r="HX60" s="49"/>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9"/>
      <c r="JE60" s="22"/>
      <c r="JF60" s="22"/>
      <c r="JG60" s="22"/>
      <c r="JH60" s="22"/>
      <c r="JI60" s="22"/>
      <c r="JJ60" s="22"/>
      <c r="JK60" s="22"/>
      <c r="JL60" s="22"/>
      <c r="JM60" s="22"/>
      <c r="JN60" s="22"/>
      <c r="JO60" s="22"/>
      <c r="JP60" s="22"/>
      <c r="JQ60" s="22"/>
      <c r="JR60" s="22"/>
      <c r="JS60" s="49"/>
      <c r="JT60" s="22"/>
      <c r="JU60" s="22"/>
      <c r="JV60" s="22"/>
      <c r="JW60" s="22"/>
      <c r="JX60" s="22"/>
      <c r="JY60" s="22"/>
      <c r="JZ60" s="22"/>
      <c r="KA60" s="22"/>
      <c r="KB60" s="22"/>
      <c r="KC60" s="22"/>
      <c r="KD60" s="22"/>
      <c r="KE60" s="22"/>
      <c r="KF60" s="22"/>
      <c r="KG60" s="22"/>
      <c r="KH60" s="49"/>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9"/>
      <c r="LZ60" s="22"/>
      <c r="MA60" s="22"/>
      <c r="MB60" s="22"/>
      <c r="MC60" s="22"/>
      <c r="MD60" s="22"/>
      <c r="ME60" s="22"/>
      <c r="MF60" s="22"/>
      <c r="MG60" s="22"/>
      <c r="MH60" s="22"/>
      <c r="MI60" s="22"/>
      <c r="MJ60" s="22"/>
      <c r="MK60" s="22"/>
      <c r="ML60" s="22"/>
      <c r="MM60" s="22"/>
      <c r="MN60" s="49"/>
      <c r="MO60" s="22"/>
      <c r="MP60" s="22"/>
      <c r="MQ60" s="22"/>
      <c r="MR60" s="22"/>
      <c r="MS60" s="22"/>
      <c r="MT60" s="22"/>
      <c r="MU60" s="22"/>
      <c r="MV60" s="22"/>
      <c r="MW60" s="22"/>
      <c r="MX60" s="22"/>
      <c r="MY60" s="22"/>
      <c r="MZ60" s="22"/>
      <c r="NA60" s="22"/>
      <c r="NB60" s="22"/>
      <c r="NC60" s="49"/>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9"/>
      <c r="OJ60" s="22"/>
      <c r="OK60" s="22"/>
      <c r="OL60" s="22"/>
      <c r="OM60" s="22"/>
      <c r="ON60" s="22"/>
      <c r="OO60" s="22"/>
      <c r="OP60" s="22"/>
      <c r="OQ60" s="22"/>
      <c r="OR60" s="22"/>
      <c r="OS60" s="22"/>
      <c r="OT60" s="22"/>
      <c r="OU60" s="22"/>
      <c r="OV60" s="22"/>
      <c r="OW60" s="22"/>
      <c r="OX60" s="49"/>
      <c r="OY60" s="22"/>
      <c r="OZ60" s="22"/>
      <c r="PA60" s="22"/>
      <c r="PB60" s="22"/>
      <c r="PC60" s="22"/>
      <c r="PD60" s="22"/>
      <c r="PE60" s="22"/>
      <c r="PF60" s="22"/>
      <c r="PG60" s="22"/>
      <c r="PH60" s="22"/>
      <c r="PI60" s="22"/>
      <c r="PJ60" s="22"/>
      <c r="PK60" s="22"/>
      <c r="PL60" s="22"/>
      <c r="PM60" s="49"/>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9"/>
      <c r="QS60" s="22"/>
      <c r="QT60" s="22"/>
      <c r="QU60" s="22"/>
      <c r="QV60" s="22"/>
      <c r="QW60" s="22"/>
      <c r="QX60" s="22"/>
      <c r="QY60" s="22"/>
      <c r="QZ60" s="22"/>
      <c r="RA60" s="22"/>
      <c r="RB60" s="22"/>
      <c r="RC60" s="22"/>
      <c r="RD60" s="22"/>
      <c r="RE60" s="22"/>
      <c r="RF60" s="22"/>
      <c r="RG60" s="49"/>
      <c r="RH60" s="22"/>
      <c r="RI60" s="22"/>
      <c r="RJ60" s="22"/>
      <c r="RK60" s="22"/>
      <c r="RL60" s="22"/>
      <c r="RM60" s="22"/>
      <c r="RN60" s="22"/>
      <c r="RO60" s="22"/>
      <c r="RP60" s="22"/>
      <c r="RQ60" s="22"/>
      <c r="RR60" s="22"/>
      <c r="RS60" s="22"/>
      <c r="RT60" s="22"/>
      <c r="RU60" s="22"/>
      <c r="RV60" s="49"/>
      <c r="RW60" s="22"/>
      <c r="RX60" s="22"/>
      <c r="RY60" s="22"/>
      <c r="RZ60" s="22"/>
      <c r="SA60" s="22"/>
      <c r="SB60" s="22"/>
      <c r="SC60" s="22"/>
      <c r="SD60" s="22"/>
      <c r="SE60" s="22"/>
      <c r="SF60" s="22"/>
      <c r="SG60" s="22"/>
      <c r="SH60" s="22"/>
      <c r="SI60" s="22"/>
      <c r="SJ60" s="22"/>
      <c r="SK60" s="89"/>
      <c r="SL60" s="2"/>
      <c r="SM60" s="100"/>
      <c r="SN60" s="110"/>
      <c r="SO60" s="110"/>
      <c r="SP60" s="110"/>
      <c r="SQ60" s="110"/>
      <c r="SR60" s="110"/>
      <c r="SS60" s="110"/>
      <c r="ST60" s="110"/>
      <c r="SU60" s="110"/>
      <c r="SV60" s="110"/>
      <c r="SW60" s="110"/>
      <c r="SX60" s="110"/>
      <c r="SY60" s="110"/>
      <c r="SZ60" s="110"/>
      <c r="TA60" s="125"/>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90"/>
      <c r="SL61" s="2"/>
      <c r="SM61" s="100"/>
      <c r="SN61" s="110"/>
      <c r="SO61" s="110"/>
      <c r="SP61" s="110"/>
      <c r="SQ61" s="110"/>
      <c r="SR61" s="110"/>
      <c r="SS61" s="110"/>
      <c r="ST61" s="110"/>
      <c r="SU61" s="110"/>
      <c r="SV61" s="110"/>
      <c r="SW61" s="110"/>
      <c r="SX61" s="110"/>
      <c r="SY61" s="110"/>
      <c r="SZ61" s="110"/>
      <c r="TA61" s="125"/>
    </row>
    <row r="62" spans="1:521" ht="13.5" customHeight="1">
      <c r="A62" s="2"/>
      <c r="B62" s="11" t="s">
        <v>44</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7"/>
      <c r="SL62" s="2"/>
      <c r="SM62" s="100"/>
      <c r="SN62" s="110"/>
      <c r="SO62" s="110"/>
      <c r="SP62" s="110"/>
      <c r="SQ62" s="110"/>
      <c r="SR62" s="110"/>
      <c r="SS62" s="110"/>
      <c r="ST62" s="110"/>
      <c r="SU62" s="110"/>
      <c r="SV62" s="110"/>
      <c r="SW62" s="110"/>
      <c r="SX62" s="110"/>
      <c r="SY62" s="110"/>
      <c r="SZ62" s="110"/>
      <c r="TA62" s="125"/>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8"/>
      <c r="SL63" s="2"/>
      <c r="SM63" s="100"/>
      <c r="SN63" s="110"/>
      <c r="SO63" s="110"/>
      <c r="SP63" s="110"/>
      <c r="SQ63" s="110"/>
      <c r="SR63" s="110"/>
      <c r="SS63" s="110"/>
      <c r="ST63" s="110"/>
      <c r="SU63" s="110"/>
      <c r="SV63" s="110"/>
      <c r="SW63" s="110"/>
      <c r="SX63" s="110"/>
      <c r="SY63" s="110"/>
      <c r="SZ63" s="110"/>
      <c r="TA63" s="125"/>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9"/>
      <c r="SL64" s="2"/>
      <c r="SM64" s="100"/>
      <c r="SN64" s="110"/>
      <c r="SO64" s="110"/>
      <c r="SP64" s="110"/>
      <c r="SQ64" s="110"/>
      <c r="SR64" s="110"/>
      <c r="SS64" s="110"/>
      <c r="ST64" s="110"/>
      <c r="SU64" s="110"/>
      <c r="SV64" s="110"/>
      <c r="SW64" s="110"/>
      <c r="SX64" s="110"/>
      <c r="SY64" s="110"/>
      <c r="SZ64" s="110"/>
      <c r="TA64" s="125"/>
    </row>
    <row r="65" spans="1:521" ht="13.5" customHeight="1">
      <c r="A65" s="2"/>
      <c r="B65" s="13"/>
      <c r="C65" s="2"/>
      <c r="D65" s="2"/>
      <c r="E65" s="2"/>
      <c r="F65" s="2"/>
      <c r="G65" s="2"/>
      <c r="H65" s="2"/>
      <c r="I65" s="2"/>
      <c r="J65" s="34"/>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72"/>
      <c r="FF65" s="2"/>
      <c r="FG65" s="2"/>
      <c r="FH65" s="2"/>
      <c r="FI65" s="2"/>
      <c r="FJ65" s="2"/>
      <c r="FK65" s="2"/>
      <c r="FL65" s="2"/>
      <c r="FM65" s="2"/>
      <c r="FN65" s="2"/>
      <c r="FO65" s="2"/>
      <c r="FP65" s="2"/>
      <c r="FQ65" s="2"/>
      <c r="FR65" s="2"/>
      <c r="FS65" s="2"/>
      <c r="FT65" s="2"/>
      <c r="FU65" s="2"/>
      <c r="FV65" s="34"/>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c r="IX65" s="41"/>
      <c r="IY65" s="41"/>
      <c r="IZ65" s="41"/>
      <c r="JA65" s="41"/>
      <c r="JB65" s="41"/>
      <c r="JC65" s="41"/>
      <c r="JD65" s="41"/>
      <c r="JE65" s="41"/>
      <c r="JF65" s="41"/>
      <c r="JG65" s="41"/>
      <c r="JH65" s="41"/>
      <c r="JI65" s="41"/>
      <c r="JJ65" s="41"/>
      <c r="JK65" s="41"/>
      <c r="JL65" s="41"/>
      <c r="JM65" s="41"/>
      <c r="JN65" s="41"/>
      <c r="JO65" s="41"/>
      <c r="JP65" s="41"/>
      <c r="JQ65" s="41"/>
      <c r="JR65" s="41"/>
      <c r="JS65" s="41"/>
      <c r="JT65" s="41"/>
      <c r="JU65" s="41"/>
      <c r="JV65" s="41"/>
      <c r="JW65" s="41"/>
      <c r="JX65" s="41"/>
      <c r="JY65" s="41"/>
      <c r="JZ65" s="41"/>
      <c r="KA65" s="41"/>
      <c r="KB65" s="41"/>
      <c r="KC65" s="41"/>
      <c r="KD65" s="41"/>
      <c r="KE65" s="41"/>
      <c r="KF65" s="41"/>
      <c r="KG65" s="41"/>
      <c r="KH65" s="41"/>
      <c r="KI65" s="41"/>
      <c r="KJ65" s="41"/>
      <c r="KK65" s="41"/>
      <c r="KL65" s="41"/>
      <c r="KM65" s="41"/>
      <c r="KN65" s="41"/>
      <c r="KO65" s="41"/>
      <c r="KP65" s="41"/>
      <c r="KQ65" s="41"/>
      <c r="KR65" s="41"/>
      <c r="KS65" s="41"/>
      <c r="KT65" s="41"/>
      <c r="KU65" s="41"/>
      <c r="KV65" s="41"/>
      <c r="KW65" s="41"/>
      <c r="KX65" s="41"/>
      <c r="KY65" s="41"/>
      <c r="KZ65" s="41"/>
      <c r="LA65" s="41"/>
      <c r="LB65" s="41"/>
      <c r="LC65" s="41"/>
      <c r="LD65" s="41"/>
      <c r="LE65" s="41"/>
      <c r="LF65" s="41"/>
      <c r="LG65" s="41"/>
      <c r="LH65" s="41"/>
      <c r="LI65" s="41"/>
      <c r="LJ65" s="41"/>
      <c r="LK65" s="41"/>
      <c r="LL65" s="41"/>
      <c r="LM65" s="41"/>
      <c r="LN65" s="41"/>
      <c r="LO65" s="41"/>
      <c r="LP65" s="41"/>
      <c r="LQ65" s="72"/>
      <c r="LR65" s="2"/>
      <c r="LS65" s="2"/>
      <c r="LT65" s="2"/>
      <c r="LU65" s="2"/>
      <c r="LV65" s="2"/>
      <c r="LW65" s="2"/>
      <c r="LX65" s="2"/>
      <c r="LY65" s="2"/>
      <c r="LZ65" s="2"/>
      <c r="MA65" s="2"/>
      <c r="MB65" s="2"/>
      <c r="MC65" s="2"/>
      <c r="MD65" s="2"/>
      <c r="ME65" s="2"/>
      <c r="MF65" s="2"/>
      <c r="MG65" s="2"/>
      <c r="MH65" s="34"/>
      <c r="MI65" s="41"/>
      <c r="MJ65" s="41"/>
      <c r="MK65" s="41"/>
      <c r="ML65" s="41"/>
      <c r="MM65" s="41"/>
      <c r="MN65" s="41"/>
      <c r="MO65" s="41"/>
      <c r="MP65" s="41"/>
      <c r="MQ65" s="41"/>
      <c r="MR65" s="41"/>
      <c r="MS65" s="41"/>
      <c r="MT65" s="41"/>
      <c r="MU65" s="41"/>
      <c r="MV65" s="41"/>
      <c r="MW65" s="41"/>
      <c r="MX65" s="41"/>
      <c r="MY65" s="41"/>
      <c r="MZ65" s="41"/>
      <c r="NA65" s="41"/>
      <c r="NB65" s="41"/>
      <c r="NC65" s="41"/>
      <c r="ND65" s="41"/>
      <c r="NE65" s="41"/>
      <c r="NF65" s="41"/>
      <c r="NG65" s="41"/>
      <c r="NH65" s="41"/>
      <c r="NI65" s="41"/>
      <c r="NJ65" s="41"/>
      <c r="NK65" s="41"/>
      <c r="NL65" s="41"/>
      <c r="NM65" s="41"/>
      <c r="NN65" s="41"/>
      <c r="NO65" s="41"/>
      <c r="NP65" s="41"/>
      <c r="NQ65" s="41"/>
      <c r="NR65" s="41"/>
      <c r="NS65" s="41"/>
      <c r="NT65" s="41"/>
      <c r="NU65" s="41"/>
      <c r="NV65" s="41"/>
      <c r="NW65" s="41"/>
      <c r="NX65" s="41"/>
      <c r="NY65" s="41"/>
      <c r="NZ65" s="41"/>
      <c r="OA65" s="41"/>
      <c r="OB65" s="41"/>
      <c r="OC65" s="41"/>
      <c r="OD65" s="41"/>
      <c r="OE65" s="41"/>
      <c r="OF65" s="41"/>
      <c r="OG65" s="41"/>
      <c r="OH65" s="41"/>
      <c r="OI65" s="41"/>
      <c r="OJ65" s="41"/>
      <c r="OK65" s="41"/>
      <c r="OL65" s="41"/>
      <c r="OM65" s="41"/>
      <c r="ON65" s="41"/>
      <c r="OO65" s="41"/>
      <c r="OP65" s="41"/>
      <c r="OQ65" s="41"/>
      <c r="OR65" s="41"/>
      <c r="OS65" s="41"/>
      <c r="OT65" s="41"/>
      <c r="OU65" s="41"/>
      <c r="OV65" s="41"/>
      <c r="OW65" s="41"/>
      <c r="OX65" s="41"/>
      <c r="OY65" s="41"/>
      <c r="OZ65" s="41"/>
      <c r="PA65" s="41"/>
      <c r="PB65" s="41"/>
      <c r="PC65" s="41"/>
      <c r="PD65" s="41"/>
      <c r="PE65" s="41"/>
      <c r="PF65" s="41"/>
      <c r="PG65" s="41"/>
      <c r="PH65" s="41"/>
      <c r="PI65" s="41"/>
      <c r="PJ65" s="41"/>
      <c r="PK65" s="41"/>
      <c r="PL65" s="41"/>
      <c r="PM65" s="41"/>
      <c r="PN65" s="41"/>
      <c r="PO65" s="41"/>
      <c r="PP65" s="41"/>
      <c r="PQ65" s="41"/>
      <c r="PR65" s="41"/>
      <c r="PS65" s="41"/>
      <c r="PT65" s="41"/>
      <c r="PU65" s="41"/>
      <c r="PV65" s="41"/>
      <c r="PW65" s="41"/>
      <c r="PX65" s="41"/>
      <c r="PY65" s="41"/>
      <c r="PZ65" s="41"/>
      <c r="QA65" s="41"/>
      <c r="QB65" s="41"/>
      <c r="QC65" s="41"/>
      <c r="QD65" s="41"/>
      <c r="QE65" s="41"/>
      <c r="QF65" s="41"/>
      <c r="QG65" s="41"/>
      <c r="QH65" s="41"/>
      <c r="QI65" s="41"/>
      <c r="QJ65" s="41"/>
      <c r="QK65" s="41"/>
      <c r="QL65" s="41"/>
      <c r="QM65" s="41"/>
      <c r="QN65" s="41"/>
      <c r="QO65" s="41"/>
      <c r="QP65" s="41"/>
      <c r="QQ65" s="41"/>
      <c r="QR65" s="41"/>
      <c r="QS65" s="41"/>
      <c r="QT65" s="41"/>
      <c r="QU65" s="41"/>
      <c r="QV65" s="41"/>
      <c r="QW65" s="41"/>
      <c r="QX65" s="41"/>
      <c r="QY65" s="41"/>
      <c r="QZ65" s="41"/>
      <c r="RA65" s="41"/>
      <c r="RB65" s="41"/>
      <c r="RC65" s="41"/>
      <c r="RD65" s="41"/>
      <c r="RE65" s="41"/>
      <c r="RF65" s="41"/>
      <c r="RG65" s="41"/>
      <c r="RH65" s="41"/>
      <c r="RI65" s="41"/>
      <c r="RJ65" s="41"/>
      <c r="RK65" s="41"/>
      <c r="RL65" s="41"/>
      <c r="RM65" s="41"/>
      <c r="RN65" s="41"/>
      <c r="RO65" s="41"/>
      <c r="RP65" s="41"/>
      <c r="RQ65" s="41"/>
      <c r="RR65" s="41"/>
      <c r="RS65" s="41"/>
      <c r="RT65" s="41"/>
      <c r="RU65" s="41"/>
      <c r="RV65" s="41"/>
      <c r="RW65" s="41"/>
      <c r="RX65" s="41"/>
      <c r="RY65" s="41"/>
      <c r="RZ65" s="41"/>
      <c r="SA65" s="41"/>
      <c r="SB65" s="41"/>
      <c r="SC65" s="72"/>
      <c r="SD65" s="2"/>
      <c r="SE65" s="2"/>
      <c r="SF65" s="2"/>
      <c r="SG65" s="2"/>
      <c r="SH65" s="2"/>
      <c r="SI65" s="2"/>
      <c r="SJ65" s="2"/>
      <c r="SK65" s="89"/>
      <c r="SL65" s="2"/>
      <c r="SM65" s="101"/>
      <c r="SN65" s="109"/>
      <c r="SO65" s="109"/>
      <c r="SP65" s="109"/>
      <c r="SQ65" s="109"/>
      <c r="SR65" s="109"/>
      <c r="SS65" s="109"/>
      <c r="ST65" s="109"/>
      <c r="SU65" s="109"/>
      <c r="SV65" s="109"/>
      <c r="SW65" s="109"/>
      <c r="SX65" s="109"/>
      <c r="SY65" s="109"/>
      <c r="SZ65" s="109"/>
      <c r="TA65" s="126"/>
    </row>
    <row r="66" spans="1:521" ht="13.5" customHeight="1">
      <c r="A66" s="2"/>
      <c r="B66" s="13"/>
      <c r="C66" s="2"/>
      <c r="D66" s="2"/>
      <c r="E66" s="2"/>
      <c r="F66" s="2"/>
      <c r="G66" s="2"/>
      <c r="H66" s="2"/>
      <c r="I66" s="2"/>
      <c r="J66" s="35"/>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73"/>
      <c r="FF66" s="2"/>
      <c r="FG66" s="2"/>
      <c r="FH66" s="2"/>
      <c r="FI66" s="2"/>
      <c r="FJ66" s="2"/>
      <c r="FK66" s="2"/>
      <c r="FL66" s="2"/>
      <c r="FM66" s="2"/>
      <c r="FN66" s="2"/>
      <c r="FO66" s="2"/>
      <c r="FP66" s="2"/>
      <c r="FQ66" s="2"/>
      <c r="FR66" s="2"/>
      <c r="FS66" s="2"/>
      <c r="FT66" s="2"/>
      <c r="FU66" s="2"/>
      <c r="FV66" s="35"/>
      <c r="FW66" s="42"/>
      <c r="FX66" s="42"/>
      <c r="FY66" s="42"/>
      <c r="FZ66" s="42"/>
      <c r="GA66" s="42"/>
      <c r="GB66" s="42"/>
      <c r="GC66" s="42"/>
      <c r="GD66" s="42"/>
      <c r="GE66" s="42"/>
      <c r="GF66" s="42"/>
      <c r="GG66" s="42"/>
      <c r="GH66" s="42"/>
      <c r="GI66" s="42"/>
      <c r="GJ66" s="42"/>
      <c r="GK66" s="42"/>
      <c r="GL66" s="42"/>
      <c r="GM66" s="42"/>
      <c r="GN66" s="42"/>
      <c r="GO66" s="42"/>
      <c r="GP66" s="42"/>
      <c r="GQ66" s="42"/>
      <c r="GR66" s="42"/>
      <c r="GS66" s="42"/>
      <c r="GT66" s="42"/>
      <c r="GU66" s="42"/>
      <c r="GV66" s="42"/>
      <c r="GW66" s="42"/>
      <c r="GX66" s="42"/>
      <c r="GY66" s="42"/>
      <c r="GZ66" s="42"/>
      <c r="HA66" s="42"/>
      <c r="HB66" s="42"/>
      <c r="HC66" s="42"/>
      <c r="HD66" s="42"/>
      <c r="HE66" s="42"/>
      <c r="HF66" s="42"/>
      <c r="HG66" s="42"/>
      <c r="HH66" s="42"/>
      <c r="HI66" s="42"/>
      <c r="HJ66" s="42"/>
      <c r="HK66" s="42"/>
      <c r="HL66" s="42"/>
      <c r="HM66" s="42"/>
      <c r="HN66" s="42"/>
      <c r="HO66" s="42"/>
      <c r="HP66" s="42"/>
      <c r="HQ66" s="42"/>
      <c r="HR66" s="42"/>
      <c r="HS66" s="42"/>
      <c r="HT66" s="42"/>
      <c r="HU66" s="42"/>
      <c r="HV66" s="42"/>
      <c r="HW66" s="42"/>
      <c r="HX66" s="42"/>
      <c r="HY66" s="42"/>
      <c r="HZ66" s="42"/>
      <c r="IA66" s="42"/>
      <c r="IB66" s="42"/>
      <c r="IC66" s="42"/>
      <c r="ID66" s="42"/>
      <c r="IE66" s="42"/>
      <c r="IF66" s="42"/>
      <c r="IG66" s="42"/>
      <c r="IH66" s="42"/>
      <c r="II66" s="42"/>
      <c r="IJ66" s="42"/>
      <c r="IK66" s="42"/>
      <c r="IL66" s="42"/>
      <c r="IM66" s="42"/>
      <c r="IN66" s="42"/>
      <c r="IO66" s="42"/>
      <c r="IP66" s="42"/>
      <c r="IQ66" s="42"/>
      <c r="IR66" s="42"/>
      <c r="IS66" s="42"/>
      <c r="IT66" s="42"/>
      <c r="IU66" s="42"/>
      <c r="IV66" s="42"/>
      <c r="IW66" s="42"/>
      <c r="IX66" s="42"/>
      <c r="IY66" s="42"/>
      <c r="IZ66" s="42"/>
      <c r="JA66" s="42"/>
      <c r="JB66" s="42"/>
      <c r="JC66" s="42"/>
      <c r="JD66" s="42"/>
      <c r="JE66" s="42"/>
      <c r="JF66" s="42"/>
      <c r="JG66" s="42"/>
      <c r="JH66" s="42"/>
      <c r="JI66" s="42"/>
      <c r="JJ66" s="42"/>
      <c r="JK66" s="42"/>
      <c r="JL66" s="42"/>
      <c r="JM66" s="42"/>
      <c r="JN66" s="42"/>
      <c r="JO66" s="42"/>
      <c r="JP66" s="42"/>
      <c r="JQ66" s="42"/>
      <c r="JR66" s="42"/>
      <c r="JS66" s="42"/>
      <c r="JT66" s="42"/>
      <c r="JU66" s="42"/>
      <c r="JV66" s="42"/>
      <c r="JW66" s="42"/>
      <c r="JX66" s="42"/>
      <c r="JY66" s="42"/>
      <c r="JZ66" s="42"/>
      <c r="KA66" s="42"/>
      <c r="KB66" s="42"/>
      <c r="KC66" s="42"/>
      <c r="KD66" s="42"/>
      <c r="KE66" s="42"/>
      <c r="KF66" s="42"/>
      <c r="KG66" s="42"/>
      <c r="KH66" s="42"/>
      <c r="KI66" s="42"/>
      <c r="KJ66" s="42"/>
      <c r="KK66" s="42"/>
      <c r="KL66" s="42"/>
      <c r="KM66" s="42"/>
      <c r="KN66" s="42"/>
      <c r="KO66" s="42"/>
      <c r="KP66" s="42"/>
      <c r="KQ66" s="42"/>
      <c r="KR66" s="42"/>
      <c r="KS66" s="42"/>
      <c r="KT66" s="42"/>
      <c r="KU66" s="42"/>
      <c r="KV66" s="42"/>
      <c r="KW66" s="42"/>
      <c r="KX66" s="42"/>
      <c r="KY66" s="42"/>
      <c r="KZ66" s="42"/>
      <c r="LA66" s="42"/>
      <c r="LB66" s="42"/>
      <c r="LC66" s="42"/>
      <c r="LD66" s="42"/>
      <c r="LE66" s="42"/>
      <c r="LF66" s="42"/>
      <c r="LG66" s="42"/>
      <c r="LH66" s="42"/>
      <c r="LI66" s="42"/>
      <c r="LJ66" s="42"/>
      <c r="LK66" s="42"/>
      <c r="LL66" s="42"/>
      <c r="LM66" s="42"/>
      <c r="LN66" s="42"/>
      <c r="LO66" s="42"/>
      <c r="LP66" s="42"/>
      <c r="LQ66" s="73"/>
      <c r="LR66" s="2"/>
      <c r="LS66" s="2"/>
      <c r="LT66" s="2"/>
      <c r="LU66" s="2"/>
      <c r="LV66" s="2"/>
      <c r="LW66" s="2"/>
      <c r="LX66" s="2"/>
      <c r="LY66" s="2"/>
      <c r="LZ66" s="2"/>
      <c r="MA66" s="2"/>
      <c r="MB66" s="2"/>
      <c r="MC66" s="2"/>
      <c r="MD66" s="2"/>
      <c r="ME66" s="2"/>
      <c r="MF66" s="2"/>
      <c r="MG66" s="2"/>
      <c r="MH66" s="35"/>
      <c r="MI66" s="42"/>
      <c r="MJ66" s="42"/>
      <c r="MK66" s="42"/>
      <c r="ML66" s="42"/>
      <c r="MM66" s="42"/>
      <c r="MN66" s="42"/>
      <c r="MO66" s="42"/>
      <c r="MP66" s="42"/>
      <c r="MQ66" s="42"/>
      <c r="MR66" s="42"/>
      <c r="MS66" s="42"/>
      <c r="MT66" s="42"/>
      <c r="MU66" s="42"/>
      <c r="MV66" s="42"/>
      <c r="MW66" s="42"/>
      <c r="MX66" s="42"/>
      <c r="MY66" s="42"/>
      <c r="MZ66" s="42"/>
      <c r="NA66" s="42"/>
      <c r="NB66" s="42"/>
      <c r="NC66" s="42"/>
      <c r="ND66" s="42"/>
      <c r="NE66" s="42"/>
      <c r="NF66" s="42"/>
      <c r="NG66" s="42"/>
      <c r="NH66" s="42"/>
      <c r="NI66" s="42"/>
      <c r="NJ66" s="42"/>
      <c r="NK66" s="42"/>
      <c r="NL66" s="42"/>
      <c r="NM66" s="42"/>
      <c r="NN66" s="42"/>
      <c r="NO66" s="42"/>
      <c r="NP66" s="42"/>
      <c r="NQ66" s="42"/>
      <c r="NR66" s="42"/>
      <c r="NS66" s="42"/>
      <c r="NT66" s="42"/>
      <c r="NU66" s="42"/>
      <c r="NV66" s="42"/>
      <c r="NW66" s="42"/>
      <c r="NX66" s="42"/>
      <c r="NY66" s="42"/>
      <c r="NZ66" s="42"/>
      <c r="OA66" s="42"/>
      <c r="OB66" s="42"/>
      <c r="OC66" s="42"/>
      <c r="OD66" s="42"/>
      <c r="OE66" s="42"/>
      <c r="OF66" s="42"/>
      <c r="OG66" s="42"/>
      <c r="OH66" s="42"/>
      <c r="OI66" s="42"/>
      <c r="OJ66" s="42"/>
      <c r="OK66" s="42"/>
      <c r="OL66" s="42"/>
      <c r="OM66" s="42"/>
      <c r="ON66" s="42"/>
      <c r="OO66" s="42"/>
      <c r="OP66" s="42"/>
      <c r="OQ66" s="42"/>
      <c r="OR66" s="42"/>
      <c r="OS66" s="42"/>
      <c r="OT66" s="42"/>
      <c r="OU66" s="42"/>
      <c r="OV66" s="42"/>
      <c r="OW66" s="42"/>
      <c r="OX66" s="42"/>
      <c r="OY66" s="42"/>
      <c r="OZ66" s="42"/>
      <c r="PA66" s="42"/>
      <c r="PB66" s="42"/>
      <c r="PC66" s="42"/>
      <c r="PD66" s="42"/>
      <c r="PE66" s="42"/>
      <c r="PF66" s="42"/>
      <c r="PG66" s="42"/>
      <c r="PH66" s="42"/>
      <c r="PI66" s="42"/>
      <c r="PJ66" s="42"/>
      <c r="PK66" s="42"/>
      <c r="PL66" s="42"/>
      <c r="PM66" s="42"/>
      <c r="PN66" s="42"/>
      <c r="PO66" s="42"/>
      <c r="PP66" s="42"/>
      <c r="PQ66" s="42"/>
      <c r="PR66" s="42"/>
      <c r="PS66" s="42"/>
      <c r="PT66" s="42"/>
      <c r="PU66" s="42"/>
      <c r="PV66" s="42"/>
      <c r="PW66" s="42"/>
      <c r="PX66" s="42"/>
      <c r="PY66" s="42"/>
      <c r="PZ66" s="42"/>
      <c r="QA66" s="42"/>
      <c r="QB66" s="42"/>
      <c r="QC66" s="42"/>
      <c r="QD66" s="42"/>
      <c r="QE66" s="42"/>
      <c r="QF66" s="42"/>
      <c r="QG66" s="42"/>
      <c r="QH66" s="42"/>
      <c r="QI66" s="42"/>
      <c r="QJ66" s="42"/>
      <c r="QK66" s="42"/>
      <c r="QL66" s="42"/>
      <c r="QM66" s="42"/>
      <c r="QN66" s="42"/>
      <c r="QO66" s="42"/>
      <c r="QP66" s="42"/>
      <c r="QQ66" s="42"/>
      <c r="QR66" s="42"/>
      <c r="QS66" s="42"/>
      <c r="QT66" s="42"/>
      <c r="QU66" s="42"/>
      <c r="QV66" s="42"/>
      <c r="QW66" s="42"/>
      <c r="QX66" s="42"/>
      <c r="QY66" s="42"/>
      <c r="QZ66" s="42"/>
      <c r="RA66" s="42"/>
      <c r="RB66" s="42"/>
      <c r="RC66" s="42"/>
      <c r="RD66" s="42"/>
      <c r="RE66" s="42"/>
      <c r="RF66" s="42"/>
      <c r="RG66" s="42"/>
      <c r="RH66" s="42"/>
      <c r="RI66" s="42"/>
      <c r="RJ66" s="42"/>
      <c r="RK66" s="42"/>
      <c r="RL66" s="42"/>
      <c r="RM66" s="42"/>
      <c r="RN66" s="42"/>
      <c r="RO66" s="42"/>
      <c r="RP66" s="42"/>
      <c r="RQ66" s="42"/>
      <c r="RR66" s="42"/>
      <c r="RS66" s="42"/>
      <c r="RT66" s="42"/>
      <c r="RU66" s="42"/>
      <c r="RV66" s="42"/>
      <c r="RW66" s="42"/>
      <c r="RX66" s="42"/>
      <c r="RY66" s="42"/>
      <c r="RZ66" s="42"/>
      <c r="SA66" s="42"/>
      <c r="SB66" s="42"/>
      <c r="SC66" s="73"/>
      <c r="SD66" s="2"/>
      <c r="SE66" s="2"/>
      <c r="SF66" s="2"/>
      <c r="SG66" s="2"/>
      <c r="SH66" s="2"/>
      <c r="SI66" s="2"/>
      <c r="SJ66" s="2"/>
      <c r="SK66" s="89"/>
      <c r="SL66" s="2"/>
      <c r="SM66" s="98" t="s">
        <v>45</v>
      </c>
      <c r="SN66" s="107"/>
      <c r="SO66" s="107"/>
      <c r="SP66" s="107"/>
      <c r="SQ66" s="107"/>
      <c r="SR66" s="107"/>
      <c r="SS66" s="107"/>
      <c r="ST66" s="107"/>
      <c r="SU66" s="107"/>
      <c r="SV66" s="107"/>
      <c r="SW66" s="107"/>
      <c r="SX66" s="107"/>
      <c r="SY66" s="107"/>
      <c r="SZ66" s="107"/>
      <c r="TA66" s="123"/>
    </row>
    <row r="67" spans="1:521" ht="13.5" customHeight="1">
      <c r="A67" s="2"/>
      <c r="B67" s="13"/>
      <c r="C67" s="2"/>
      <c r="D67" s="2"/>
      <c r="E67" s="2"/>
      <c r="F67" s="2"/>
      <c r="G67" s="2"/>
      <c r="H67" s="2"/>
      <c r="I67" s="2"/>
      <c r="J67" s="35"/>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73"/>
      <c r="FF67" s="2"/>
      <c r="FG67" s="2"/>
      <c r="FH67" s="2"/>
      <c r="FI67" s="2"/>
      <c r="FJ67" s="2"/>
      <c r="FK67" s="2"/>
      <c r="FL67" s="2"/>
      <c r="FM67" s="2"/>
      <c r="FN67" s="2"/>
      <c r="FO67" s="2"/>
      <c r="FP67" s="2"/>
      <c r="FQ67" s="2"/>
      <c r="FR67" s="2"/>
      <c r="FS67" s="2"/>
      <c r="FT67" s="2"/>
      <c r="FU67" s="2"/>
      <c r="FV67" s="35"/>
      <c r="FW67" s="42"/>
      <c r="FX67" s="42"/>
      <c r="FY67" s="42"/>
      <c r="FZ67" s="42"/>
      <c r="GA67" s="42"/>
      <c r="GB67" s="42"/>
      <c r="GC67" s="42"/>
      <c r="GD67" s="42"/>
      <c r="GE67" s="42"/>
      <c r="GF67" s="42"/>
      <c r="GG67" s="42"/>
      <c r="GH67" s="42"/>
      <c r="GI67" s="42"/>
      <c r="GJ67" s="42"/>
      <c r="GK67" s="42"/>
      <c r="GL67" s="42"/>
      <c r="GM67" s="42"/>
      <c r="GN67" s="42"/>
      <c r="GO67" s="42"/>
      <c r="GP67" s="42"/>
      <c r="GQ67" s="42"/>
      <c r="GR67" s="42"/>
      <c r="GS67" s="42"/>
      <c r="GT67" s="42"/>
      <c r="GU67" s="42"/>
      <c r="GV67" s="42"/>
      <c r="GW67" s="42"/>
      <c r="GX67" s="42"/>
      <c r="GY67" s="42"/>
      <c r="GZ67" s="42"/>
      <c r="HA67" s="42"/>
      <c r="HB67" s="42"/>
      <c r="HC67" s="42"/>
      <c r="HD67" s="42"/>
      <c r="HE67" s="42"/>
      <c r="HF67" s="42"/>
      <c r="HG67" s="42"/>
      <c r="HH67" s="42"/>
      <c r="HI67" s="42"/>
      <c r="HJ67" s="42"/>
      <c r="HK67" s="42"/>
      <c r="HL67" s="42"/>
      <c r="HM67" s="42"/>
      <c r="HN67" s="42"/>
      <c r="HO67" s="42"/>
      <c r="HP67" s="42"/>
      <c r="HQ67" s="42"/>
      <c r="HR67" s="42"/>
      <c r="HS67" s="42"/>
      <c r="HT67" s="42"/>
      <c r="HU67" s="42"/>
      <c r="HV67" s="42"/>
      <c r="HW67" s="42"/>
      <c r="HX67" s="42"/>
      <c r="HY67" s="42"/>
      <c r="HZ67" s="42"/>
      <c r="IA67" s="42"/>
      <c r="IB67" s="42"/>
      <c r="IC67" s="42"/>
      <c r="ID67" s="42"/>
      <c r="IE67" s="42"/>
      <c r="IF67" s="42"/>
      <c r="IG67" s="42"/>
      <c r="IH67" s="42"/>
      <c r="II67" s="42"/>
      <c r="IJ67" s="42"/>
      <c r="IK67" s="42"/>
      <c r="IL67" s="42"/>
      <c r="IM67" s="42"/>
      <c r="IN67" s="42"/>
      <c r="IO67" s="42"/>
      <c r="IP67" s="42"/>
      <c r="IQ67" s="42"/>
      <c r="IR67" s="42"/>
      <c r="IS67" s="42"/>
      <c r="IT67" s="42"/>
      <c r="IU67" s="42"/>
      <c r="IV67" s="42"/>
      <c r="IW67" s="42"/>
      <c r="IX67" s="42"/>
      <c r="IY67" s="42"/>
      <c r="IZ67" s="42"/>
      <c r="JA67" s="42"/>
      <c r="JB67" s="42"/>
      <c r="JC67" s="42"/>
      <c r="JD67" s="42"/>
      <c r="JE67" s="42"/>
      <c r="JF67" s="42"/>
      <c r="JG67" s="42"/>
      <c r="JH67" s="42"/>
      <c r="JI67" s="42"/>
      <c r="JJ67" s="42"/>
      <c r="JK67" s="42"/>
      <c r="JL67" s="42"/>
      <c r="JM67" s="42"/>
      <c r="JN67" s="42"/>
      <c r="JO67" s="42"/>
      <c r="JP67" s="42"/>
      <c r="JQ67" s="42"/>
      <c r="JR67" s="42"/>
      <c r="JS67" s="42"/>
      <c r="JT67" s="42"/>
      <c r="JU67" s="42"/>
      <c r="JV67" s="42"/>
      <c r="JW67" s="42"/>
      <c r="JX67" s="42"/>
      <c r="JY67" s="42"/>
      <c r="JZ67" s="42"/>
      <c r="KA67" s="42"/>
      <c r="KB67" s="42"/>
      <c r="KC67" s="42"/>
      <c r="KD67" s="42"/>
      <c r="KE67" s="42"/>
      <c r="KF67" s="42"/>
      <c r="KG67" s="42"/>
      <c r="KH67" s="42"/>
      <c r="KI67" s="42"/>
      <c r="KJ67" s="42"/>
      <c r="KK67" s="42"/>
      <c r="KL67" s="42"/>
      <c r="KM67" s="42"/>
      <c r="KN67" s="42"/>
      <c r="KO67" s="42"/>
      <c r="KP67" s="42"/>
      <c r="KQ67" s="42"/>
      <c r="KR67" s="42"/>
      <c r="KS67" s="42"/>
      <c r="KT67" s="42"/>
      <c r="KU67" s="42"/>
      <c r="KV67" s="42"/>
      <c r="KW67" s="42"/>
      <c r="KX67" s="42"/>
      <c r="KY67" s="42"/>
      <c r="KZ67" s="42"/>
      <c r="LA67" s="42"/>
      <c r="LB67" s="42"/>
      <c r="LC67" s="42"/>
      <c r="LD67" s="42"/>
      <c r="LE67" s="42"/>
      <c r="LF67" s="42"/>
      <c r="LG67" s="42"/>
      <c r="LH67" s="42"/>
      <c r="LI67" s="42"/>
      <c r="LJ67" s="42"/>
      <c r="LK67" s="42"/>
      <c r="LL67" s="42"/>
      <c r="LM67" s="42"/>
      <c r="LN67" s="42"/>
      <c r="LO67" s="42"/>
      <c r="LP67" s="42"/>
      <c r="LQ67" s="73"/>
      <c r="LR67" s="2"/>
      <c r="LS67" s="2"/>
      <c r="LT67" s="2"/>
      <c r="LU67" s="2"/>
      <c r="LV67" s="2"/>
      <c r="LW67" s="2"/>
      <c r="LX67" s="2"/>
      <c r="LY67" s="2"/>
      <c r="LZ67" s="2"/>
      <c r="MA67" s="2"/>
      <c r="MB67" s="2"/>
      <c r="MC67" s="2"/>
      <c r="MD67" s="2"/>
      <c r="ME67" s="2"/>
      <c r="MF67" s="2"/>
      <c r="MG67" s="2"/>
      <c r="MH67" s="35"/>
      <c r="MI67" s="42"/>
      <c r="MJ67" s="42"/>
      <c r="MK67" s="42"/>
      <c r="ML67" s="42"/>
      <c r="MM67" s="42"/>
      <c r="MN67" s="42"/>
      <c r="MO67" s="42"/>
      <c r="MP67" s="42"/>
      <c r="MQ67" s="42"/>
      <c r="MR67" s="42"/>
      <c r="MS67" s="42"/>
      <c r="MT67" s="42"/>
      <c r="MU67" s="42"/>
      <c r="MV67" s="42"/>
      <c r="MW67" s="42"/>
      <c r="MX67" s="42"/>
      <c r="MY67" s="42"/>
      <c r="MZ67" s="42"/>
      <c r="NA67" s="42"/>
      <c r="NB67" s="42"/>
      <c r="NC67" s="42"/>
      <c r="ND67" s="42"/>
      <c r="NE67" s="42"/>
      <c r="NF67" s="42"/>
      <c r="NG67" s="42"/>
      <c r="NH67" s="42"/>
      <c r="NI67" s="42"/>
      <c r="NJ67" s="42"/>
      <c r="NK67" s="42"/>
      <c r="NL67" s="42"/>
      <c r="NM67" s="42"/>
      <c r="NN67" s="42"/>
      <c r="NO67" s="42"/>
      <c r="NP67" s="42"/>
      <c r="NQ67" s="42"/>
      <c r="NR67" s="42"/>
      <c r="NS67" s="42"/>
      <c r="NT67" s="42"/>
      <c r="NU67" s="42"/>
      <c r="NV67" s="42"/>
      <c r="NW67" s="42"/>
      <c r="NX67" s="42"/>
      <c r="NY67" s="42"/>
      <c r="NZ67" s="42"/>
      <c r="OA67" s="42"/>
      <c r="OB67" s="42"/>
      <c r="OC67" s="42"/>
      <c r="OD67" s="42"/>
      <c r="OE67" s="42"/>
      <c r="OF67" s="42"/>
      <c r="OG67" s="42"/>
      <c r="OH67" s="42"/>
      <c r="OI67" s="42"/>
      <c r="OJ67" s="42"/>
      <c r="OK67" s="42"/>
      <c r="OL67" s="42"/>
      <c r="OM67" s="42"/>
      <c r="ON67" s="42"/>
      <c r="OO67" s="42"/>
      <c r="OP67" s="42"/>
      <c r="OQ67" s="42"/>
      <c r="OR67" s="42"/>
      <c r="OS67" s="42"/>
      <c r="OT67" s="42"/>
      <c r="OU67" s="42"/>
      <c r="OV67" s="42"/>
      <c r="OW67" s="42"/>
      <c r="OX67" s="42"/>
      <c r="OY67" s="42"/>
      <c r="OZ67" s="42"/>
      <c r="PA67" s="42"/>
      <c r="PB67" s="42"/>
      <c r="PC67" s="42"/>
      <c r="PD67" s="42"/>
      <c r="PE67" s="42"/>
      <c r="PF67" s="42"/>
      <c r="PG67" s="42"/>
      <c r="PH67" s="42"/>
      <c r="PI67" s="42"/>
      <c r="PJ67" s="42"/>
      <c r="PK67" s="42"/>
      <c r="PL67" s="42"/>
      <c r="PM67" s="42"/>
      <c r="PN67" s="42"/>
      <c r="PO67" s="42"/>
      <c r="PP67" s="42"/>
      <c r="PQ67" s="42"/>
      <c r="PR67" s="42"/>
      <c r="PS67" s="42"/>
      <c r="PT67" s="42"/>
      <c r="PU67" s="42"/>
      <c r="PV67" s="42"/>
      <c r="PW67" s="42"/>
      <c r="PX67" s="42"/>
      <c r="PY67" s="42"/>
      <c r="PZ67" s="42"/>
      <c r="QA67" s="42"/>
      <c r="QB67" s="42"/>
      <c r="QC67" s="42"/>
      <c r="QD67" s="42"/>
      <c r="QE67" s="42"/>
      <c r="QF67" s="42"/>
      <c r="QG67" s="42"/>
      <c r="QH67" s="42"/>
      <c r="QI67" s="42"/>
      <c r="QJ67" s="42"/>
      <c r="QK67" s="42"/>
      <c r="QL67" s="42"/>
      <c r="QM67" s="42"/>
      <c r="QN67" s="42"/>
      <c r="QO67" s="42"/>
      <c r="QP67" s="42"/>
      <c r="QQ67" s="42"/>
      <c r="QR67" s="42"/>
      <c r="QS67" s="42"/>
      <c r="QT67" s="42"/>
      <c r="QU67" s="42"/>
      <c r="QV67" s="42"/>
      <c r="QW67" s="42"/>
      <c r="QX67" s="42"/>
      <c r="QY67" s="42"/>
      <c r="QZ67" s="42"/>
      <c r="RA67" s="42"/>
      <c r="RB67" s="42"/>
      <c r="RC67" s="42"/>
      <c r="RD67" s="42"/>
      <c r="RE67" s="42"/>
      <c r="RF67" s="42"/>
      <c r="RG67" s="42"/>
      <c r="RH67" s="42"/>
      <c r="RI67" s="42"/>
      <c r="RJ67" s="42"/>
      <c r="RK67" s="42"/>
      <c r="RL67" s="42"/>
      <c r="RM67" s="42"/>
      <c r="RN67" s="42"/>
      <c r="RO67" s="42"/>
      <c r="RP67" s="42"/>
      <c r="RQ67" s="42"/>
      <c r="RR67" s="42"/>
      <c r="RS67" s="42"/>
      <c r="RT67" s="42"/>
      <c r="RU67" s="42"/>
      <c r="RV67" s="42"/>
      <c r="RW67" s="42"/>
      <c r="RX67" s="42"/>
      <c r="RY67" s="42"/>
      <c r="RZ67" s="42"/>
      <c r="SA67" s="42"/>
      <c r="SB67" s="42"/>
      <c r="SC67" s="73"/>
      <c r="SD67" s="2"/>
      <c r="SE67" s="2"/>
      <c r="SF67" s="2"/>
      <c r="SG67" s="2"/>
      <c r="SH67" s="2"/>
      <c r="SI67" s="2"/>
      <c r="SJ67" s="2"/>
      <c r="SK67" s="89"/>
      <c r="SL67" s="2"/>
      <c r="SM67" s="99"/>
      <c r="SN67" s="108"/>
      <c r="SO67" s="108"/>
      <c r="SP67" s="108"/>
      <c r="SQ67" s="108"/>
      <c r="SR67" s="108"/>
      <c r="SS67" s="108"/>
      <c r="ST67" s="108"/>
      <c r="SU67" s="108"/>
      <c r="SV67" s="108"/>
      <c r="SW67" s="108"/>
      <c r="SX67" s="108"/>
      <c r="SY67" s="108"/>
      <c r="SZ67" s="108"/>
      <c r="TA67" s="124"/>
    </row>
    <row r="68" spans="1:521" ht="13.5" customHeight="1">
      <c r="A68" s="2"/>
      <c r="B68" s="13"/>
      <c r="C68" s="2"/>
      <c r="D68" s="2"/>
      <c r="E68" s="2"/>
      <c r="F68" s="2"/>
      <c r="G68" s="2"/>
      <c r="H68" s="2"/>
      <c r="I68" s="2"/>
      <c r="J68" s="35"/>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73"/>
      <c r="FF68" s="2"/>
      <c r="FG68" s="2"/>
      <c r="FH68" s="2"/>
      <c r="FI68" s="2"/>
      <c r="FJ68" s="2"/>
      <c r="FK68" s="2"/>
      <c r="FL68" s="2"/>
      <c r="FM68" s="2"/>
      <c r="FN68" s="2"/>
      <c r="FO68" s="2"/>
      <c r="FP68" s="2"/>
      <c r="FQ68" s="2"/>
      <c r="FR68" s="2"/>
      <c r="FS68" s="2"/>
      <c r="FT68" s="2"/>
      <c r="FU68" s="2"/>
      <c r="FV68" s="35"/>
      <c r="FW68" s="42"/>
      <c r="FX68" s="42"/>
      <c r="FY68" s="42"/>
      <c r="FZ68" s="42"/>
      <c r="GA68" s="42"/>
      <c r="GB68" s="42"/>
      <c r="GC68" s="42"/>
      <c r="GD68" s="42"/>
      <c r="GE68" s="42"/>
      <c r="GF68" s="42"/>
      <c r="GG68" s="42"/>
      <c r="GH68" s="42"/>
      <c r="GI68" s="42"/>
      <c r="GJ68" s="42"/>
      <c r="GK68" s="42"/>
      <c r="GL68" s="42"/>
      <c r="GM68" s="42"/>
      <c r="GN68" s="42"/>
      <c r="GO68" s="42"/>
      <c r="GP68" s="42"/>
      <c r="GQ68" s="42"/>
      <c r="GR68" s="42"/>
      <c r="GS68" s="42"/>
      <c r="GT68" s="42"/>
      <c r="GU68" s="42"/>
      <c r="GV68" s="42"/>
      <c r="GW68" s="42"/>
      <c r="GX68" s="42"/>
      <c r="GY68" s="42"/>
      <c r="GZ68" s="42"/>
      <c r="HA68" s="42"/>
      <c r="HB68" s="42"/>
      <c r="HC68" s="42"/>
      <c r="HD68" s="42"/>
      <c r="HE68" s="42"/>
      <c r="HF68" s="42"/>
      <c r="HG68" s="42"/>
      <c r="HH68" s="42"/>
      <c r="HI68" s="42"/>
      <c r="HJ68" s="42"/>
      <c r="HK68" s="42"/>
      <c r="HL68" s="42"/>
      <c r="HM68" s="42"/>
      <c r="HN68" s="42"/>
      <c r="HO68" s="42"/>
      <c r="HP68" s="42"/>
      <c r="HQ68" s="42"/>
      <c r="HR68" s="42"/>
      <c r="HS68" s="42"/>
      <c r="HT68" s="42"/>
      <c r="HU68" s="42"/>
      <c r="HV68" s="42"/>
      <c r="HW68" s="42"/>
      <c r="HX68" s="42"/>
      <c r="HY68" s="42"/>
      <c r="HZ68" s="42"/>
      <c r="IA68" s="42"/>
      <c r="IB68" s="42"/>
      <c r="IC68" s="42"/>
      <c r="ID68" s="42"/>
      <c r="IE68" s="42"/>
      <c r="IF68" s="42"/>
      <c r="IG68" s="42"/>
      <c r="IH68" s="42"/>
      <c r="II68" s="42"/>
      <c r="IJ68" s="42"/>
      <c r="IK68" s="42"/>
      <c r="IL68" s="42"/>
      <c r="IM68" s="42"/>
      <c r="IN68" s="42"/>
      <c r="IO68" s="42"/>
      <c r="IP68" s="42"/>
      <c r="IQ68" s="42"/>
      <c r="IR68" s="42"/>
      <c r="IS68" s="42"/>
      <c r="IT68" s="42"/>
      <c r="IU68" s="42"/>
      <c r="IV68" s="42"/>
      <c r="IW68" s="42"/>
      <c r="IX68" s="42"/>
      <c r="IY68" s="42"/>
      <c r="IZ68" s="42"/>
      <c r="JA68" s="42"/>
      <c r="JB68" s="42"/>
      <c r="JC68" s="42"/>
      <c r="JD68" s="42"/>
      <c r="JE68" s="42"/>
      <c r="JF68" s="42"/>
      <c r="JG68" s="42"/>
      <c r="JH68" s="42"/>
      <c r="JI68" s="42"/>
      <c r="JJ68" s="42"/>
      <c r="JK68" s="42"/>
      <c r="JL68" s="42"/>
      <c r="JM68" s="42"/>
      <c r="JN68" s="42"/>
      <c r="JO68" s="42"/>
      <c r="JP68" s="42"/>
      <c r="JQ68" s="42"/>
      <c r="JR68" s="42"/>
      <c r="JS68" s="42"/>
      <c r="JT68" s="42"/>
      <c r="JU68" s="42"/>
      <c r="JV68" s="42"/>
      <c r="JW68" s="42"/>
      <c r="JX68" s="42"/>
      <c r="JY68" s="42"/>
      <c r="JZ68" s="42"/>
      <c r="KA68" s="42"/>
      <c r="KB68" s="42"/>
      <c r="KC68" s="42"/>
      <c r="KD68" s="42"/>
      <c r="KE68" s="42"/>
      <c r="KF68" s="42"/>
      <c r="KG68" s="42"/>
      <c r="KH68" s="42"/>
      <c r="KI68" s="42"/>
      <c r="KJ68" s="42"/>
      <c r="KK68" s="42"/>
      <c r="KL68" s="42"/>
      <c r="KM68" s="42"/>
      <c r="KN68" s="42"/>
      <c r="KO68" s="42"/>
      <c r="KP68" s="42"/>
      <c r="KQ68" s="42"/>
      <c r="KR68" s="42"/>
      <c r="KS68" s="42"/>
      <c r="KT68" s="42"/>
      <c r="KU68" s="42"/>
      <c r="KV68" s="42"/>
      <c r="KW68" s="42"/>
      <c r="KX68" s="42"/>
      <c r="KY68" s="42"/>
      <c r="KZ68" s="42"/>
      <c r="LA68" s="42"/>
      <c r="LB68" s="42"/>
      <c r="LC68" s="42"/>
      <c r="LD68" s="42"/>
      <c r="LE68" s="42"/>
      <c r="LF68" s="42"/>
      <c r="LG68" s="42"/>
      <c r="LH68" s="42"/>
      <c r="LI68" s="42"/>
      <c r="LJ68" s="42"/>
      <c r="LK68" s="42"/>
      <c r="LL68" s="42"/>
      <c r="LM68" s="42"/>
      <c r="LN68" s="42"/>
      <c r="LO68" s="42"/>
      <c r="LP68" s="42"/>
      <c r="LQ68" s="73"/>
      <c r="LR68" s="2"/>
      <c r="LS68" s="2"/>
      <c r="LT68" s="2"/>
      <c r="LU68" s="2"/>
      <c r="LV68" s="2"/>
      <c r="LW68" s="2"/>
      <c r="LX68" s="2"/>
      <c r="LY68" s="2"/>
      <c r="LZ68" s="2"/>
      <c r="MA68" s="2"/>
      <c r="MB68" s="2"/>
      <c r="MC68" s="2"/>
      <c r="MD68" s="2"/>
      <c r="ME68" s="2"/>
      <c r="MF68" s="2"/>
      <c r="MG68" s="2"/>
      <c r="MH68" s="35"/>
      <c r="MI68" s="42"/>
      <c r="MJ68" s="42"/>
      <c r="MK68" s="42"/>
      <c r="ML68" s="42"/>
      <c r="MM68" s="42"/>
      <c r="MN68" s="42"/>
      <c r="MO68" s="42"/>
      <c r="MP68" s="42"/>
      <c r="MQ68" s="42"/>
      <c r="MR68" s="42"/>
      <c r="MS68" s="42"/>
      <c r="MT68" s="42"/>
      <c r="MU68" s="42"/>
      <c r="MV68" s="42"/>
      <c r="MW68" s="42"/>
      <c r="MX68" s="42"/>
      <c r="MY68" s="42"/>
      <c r="MZ68" s="42"/>
      <c r="NA68" s="42"/>
      <c r="NB68" s="42"/>
      <c r="NC68" s="42"/>
      <c r="ND68" s="42"/>
      <c r="NE68" s="42"/>
      <c r="NF68" s="42"/>
      <c r="NG68" s="42"/>
      <c r="NH68" s="42"/>
      <c r="NI68" s="42"/>
      <c r="NJ68" s="42"/>
      <c r="NK68" s="42"/>
      <c r="NL68" s="42"/>
      <c r="NM68" s="42"/>
      <c r="NN68" s="42"/>
      <c r="NO68" s="42"/>
      <c r="NP68" s="42"/>
      <c r="NQ68" s="42"/>
      <c r="NR68" s="42"/>
      <c r="NS68" s="42"/>
      <c r="NT68" s="42"/>
      <c r="NU68" s="42"/>
      <c r="NV68" s="42"/>
      <c r="NW68" s="42"/>
      <c r="NX68" s="42"/>
      <c r="NY68" s="42"/>
      <c r="NZ68" s="42"/>
      <c r="OA68" s="42"/>
      <c r="OB68" s="42"/>
      <c r="OC68" s="42"/>
      <c r="OD68" s="42"/>
      <c r="OE68" s="42"/>
      <c r="OF68" s="42"/>
      <c r="OG68" s="42"/>
      <c r="OH68" s="42"/>
      <c r="OI68" s="42"/>
      <c r="OJ68" s="42"/>
      <c r="OK68" s="42"/>
      <c r="OL68" s="42"/>
      <c r="OM68" s="42"/>
      <c r="ON68" s="42"/>
      <c r="OO68" s="42"/>
      <c r="OP68" s="42"/>
      <c r="OQ68" s="42"/>
      <c r="OR68" s="42"/>
      <c r="OS68" s="42"/>
      <c r="OT68" s="42"/>
      <c r="OU68" s="42"/>
      <c r="OV68" s="42"/>
      <c r="OW68" s="42"/>
      <c r="OX68" s="42"/>
      <c r="OY68" s="42"/>
      <c r="OZ68" s="42"/>
      <c r="PA68" s="42"/>
      <c r="PB68" s="42"/>
      <c r="PC68" s="42"/>
      <c r="PD68" s="42"/>
      <c r="PE68" s="42"/>
      <c r="PF68" s="42"/>
      <c r="PG68" s="42"/>
      <c r="PH68" s="42"/>
      <c r="PI68" s="42"/>
      <c r="PJ68" s="42"/>
      <c r="PK68" s="42"/>
      <c r="PL68" s="42"/>
      <c r="PM68" s="42"/>
      <c r="PN68" s="42"/>
      <c r="PO68" s="42"/>
      <c r="PP68" s="42"/>
      <c r="PQ68" s="42"/>
      <c r="PR68" s="42"/>
      <c r="PS68" s="42"/>
      <c r="PT68" s="42"/>
      <c r="PU68" s="42"/>
      <c r="PV68" s="42"/>
      <c r="PW68" s="42"/>
      <c r="PX68" s="42"/>
      <c r="PY68" s="42"/>
      <c r="PZ68" s="42"/>
      <c r="QA68" s="42"/>
      <c r="QB68" s="42"/>
      <c r="QC68" s="42"/>
      <c r="QD68" s="42"/>
      <c r="QE68" s="42"/>
      <c r="QF68" s="42"/>
      <c r="QG68" s="42"/>
      <c r="QH68" s="42"/>
      <c r="QI68" s="42"/>
      <c r="QJ68" s="42"/>
      <c r="QK68" s="42"/>
      <c r="QL68" s="42"/>
      <c r="QM68" s="42"/>
      <c r="QN68" s="42"/>
      <c r="QO68" s="42"/>
      <c r="QP68" s="42"/>
      <c r="QQ68" s="42"/>
      <c r="QR68" s="42"/>
      <c r="QS68" s="42"/>
      <c r="QT68" s="42"/>
      <c r="QU68" s="42"/>
      <c r="QV68" s="42"/>
      <c r="QW68" s="42"/>
      <c r="QX68" s="42"/>
      <c r="QY68" s="42"/>
      <c r="QZ68" s="42"/>
      <c r="RA68" s="42"/>
      <c r="RB68" s="42"/>
      <c r="RC68" s="42"/>
      <c r="RD68" s="42"/>
      <c r="RE68" s="42"/>
      <c r="RF68" s="42"/>
      <c r="RG68" s="42"/>
      <c r="RH68" s="42"/>
      <c r="RI68" s="42"/>
      <c r="RJ68" s="42"/>
      <c r="RK68" s="42"/>
      <c r="RL68" s="42"/>
      <c r="RM68" s="42"/>
      <c r="RN68" s="42"/>
      <c r="RO68" s="42"/>
      <c r="RP68" s="42"/>
      <c r="RQ68" s="42"/>
      <c r="RR68" s="42"/>
      <c r="RS68" s="42"/>
      <c r="RT68" s="42"/>
      <c r="RU68" s="42"/>
      <c r="RV68" s="42"/>
      <c r="RW68" s="42"/>
      <c r="RX68" s="42"/>
      <c r="RY68" s="42"/>
      <c r="RZ68" s="42"/>
      <c r="SA68" s="42"/>
      <c r="SB68" s="42"/>
      <c r="SC68" s="73"/>
      <c r="SD68" s="2"/>
      <c r="SE68" s="2"/>
      <c r="SF68" s="2"/>
      <c r="SG68" s="2"/>
      <c r="SH68" s="2"/>
      <c r="SI68" s="2"/>
      <c r="SJ68" s="2"/>
      <c r="SK68" s="89"/>
      <c r="SL68" s="2"/>
      <c r="SM68" s="100" t="s">
        <v>103</v>
      </c>
      <c r="SN68" s="110"/>
      <c r="SO68" s="110"/>
      <c r="SP68" s="110"/>
      <c r="SQ68" s="110"/>
      <c r="SR68" s="110"/>
      <c r="SS68" s="110"/>
      <c r="ST68" s="110"/>
      <c r="SU68" s="110"/>
      <c r="SV68" s="110"/>
      <c r="SW68" s="110"/>
      <c r="SX68" s="110"/>
      <c r="SY68" s="110"/>
      <c r="SZ68" s="110"/>
      <c r="TA68" s="125"/>
    </row>
    <row r="69" spans="1:521" ht="13.5" customHeight="1">
      <c r="A69" s="2"/>
      <c r="B69" s="13"/>
      <c r="C69" s="2"/>
      <c r="D69" s="2"/>
      <c r="E69" s="2"/>
      <c r="F69" s="2"/>
      <c r="G69" s="2"/>
      <c r="H69" s="2"/>
      <c r="I69" s="2"/>
      <c r="J69" s="35"/>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73"/>
      <c r="FF69" s="2"/>
      <c r="FG69" s="2"/>
      <c r="FH69" s="2"/>
      <c r="FI69" s="2"/>
      <c r="FJ69" s="2"/>
      <c r="FK69" s="2"/>
      <c r="FL69" s="2"/>
      <c r="FM69" s="2"/>
      <c r="FN69" s="2"/>
      <c r="FO69" s="2"/>
      <c r="FP69" s="2"/>
      <c r="FQ69" s="2"/>
      <c r="FR69" s="2"/>
      <c r="FS69" s="2"/>
      <c r="FT69" s="2"/>
      <c r="FU69" s="2"/>
      <c r="FV69" s="35"/>
      <c r="FW69" s="42"/>
      <c r="FX69" s="42"/>
      <c r="FY69" s="42"/>
      <c r="FZ69" s="42"/>
      <c r="GA69" s="42"/>
      <c r="GB69" s="42"/>
      <c r="GC69" s="42"/>
      <c r="GD69" s="42"/>
      <c r="GE69" s="42"/>
      <c r="GF69" s="42"/>
      <c r="GG69" s="42"/>
      <c r="GH69" s="42"/>
      <c r="GI69" s="42"/>
      <c r="GJ69" s="42"/>
      <c r="GK69" s="42"/>
      <c r="GL69" s="42"/>
      <c r="GM69" s="42"/>
      <c r="GN69" s="42"/>
      <c r="GO69" s="42"/>
      <c r="GP69" s="42"/>
      <c r="GQ69" s="42"/>
      <c r="GR69" s="42"/>
      <c r="GS69" s="42"/>
      <c r="GT69" s="42"/>
      <c r="GU69" s="42"/>
      <c r="GV69" s="42"/>
      <c r="GW69" s="42"/>
      <c r="GX69" s="42"/>
      <c r="GY69" s="42"/>
      <c r="GZ69" s="42"/>
      <c r="HA69" s="42"/>
      <c r="HB69" s="42"/>
      <c r="HC69" s="42"/>
      <c r="HD69" s="42"/>
      <c r="HE69" s="42"/>
      <c r="HF69" s="42"/>
      <c r="HG69" s="42"/>
      <c r="HH69" s="42"/>
      <c r="HI69" s="42"/>
      <c r="HJ69" s="42"/>
      <c r="HK69" s="42"/>
      <c r="HL69" s="42"/>
      <c r="HM69" s="42"/>
      <c r="HN69" s="42"/>
      <c r="HO69" s="42"/>
      <c r="HP69" s="42"/>
      <c r="HQ69" s="42"/>
      <c r="HR69" s="42"/>
      <c r="HS69" s="42"/>
      <c r="HT69" s="42"/>
      <c r="HU69" s="42"/>
      <c r="HV69" s="42"/>
      <c r="HW69" s="42"/>
      <c r="HX69" s="42"/>
      <c r="HY69" s="42"/>
      <c r="HZ69" s="42"/>
      <c r="IA69" s="42"/>
      <c r="IB69" s="42"/>
      <c r="IC69" s="42"/>
      <c r="ID69" s="42"/>
      <c r="IE69" s="42"/>
      <c r="IF69" s="42"/>
      <c r="IG69" s="42"/>
      <c r="IH69" s="42"/>
      <c r="II69" s="42"/>
      <c r="IJ69" s="42"/>
      <c r="IK69" s="42"/>
      <c r="IL69" s="42"/>
      <c r="IM69" s="42"/>
      <c r="IN69" s="42"/>
      <c r="IO69" s="42"/>
      <c r="IP69" s="42"/>
      <c r="IQ69" s="42"/>
      <c r="IR69" s="42"/>
      <c r="IS69" s="42"/>
      <c r="IT69" s="42"/>
      <c r="IU69" s="42"/>
      <c r="IV69" s="42"/>
      <c r="IW69" s="42"/>
      <c r="IX69" s="42"/>
      <c r="IY69" s="42"/>
      <c r="IZ69" s="42"/>
      <c r="JA69" s="42"/>
      <c r="JB69" s="42"/>
      <c r="JC69" s="42"/>
      <c r="JD69" s="42"/>
      <c r="JE69" s="42"/>
      <c r="JF69" s="42"/>
      <c r="JG69" s="42"/>
      <c r="JH69" s="42"/>
      <c r="JI69" s="42"/>
      <c r="JJ69" s="42"/>
      <c r="JK69" s="42"/>
      <c r="JL69" s="42"/>
      <c r="JM69" s="42"/>
      <c r="JN69" s="42"/>
      <c r="JO69" s="42"/>
      <c r="JP69" s="42"/>
      <c r="JQ69" s="42"/>
      <c r="JR69" s="42"/>
      <c r="JS69" s="42"/>
      <c r="JT69" s="42"/>
      <c r="JU69" s="42"/>
      <c r="JV69" s="42"/>
      <c r="JW69" s="42"/>
      <c r="JX69" s="42"/>
      <c r="JY69" s="42"/>
      <c r="JZ69" s="42"/>
      <c r="KA69" s="42"/>
      <c r="KB69" s="42"/>
      <c r="KC69" s="42"/>
      <c r="KD69" s="42"/>
      <c r="KE69" s="42"/>
      <c r="KF69" s="42"/>
      <c r="KG69" s="42"/>
      <c r="KH69" s="42"/>
      <c r="KI69" s="42"/>
      <c r="KJ69" s="42"/>
      <c r="KK69" s="42"/>
      <c r="KL69" s="42"/>
      <c r="KM69" s="42"/>
      <c r="KN69" s="42"/>
      <c r="KO69" s="42"/>
      <c r="KP69" s="42"/>
      <c r="KQ69" s="42"/>
      <c r="KR69" s="42"/>
      <c r="KS69" s="42"/>
      <c r="KT69" s="42"/>
      <c r="KU69" s="42"/>
      <c r="KV69" s="42"/>
      <c r="KW69" s="42"/>
      <c r="KX69" s="42"/>
      <c r="KY69" s="42"/>
      <c r="KZ69" s="42"/>
      <c r="LA69" s="42"/>
      <c r="LB69" s="42"/>
      <c r="LC69" s="42"/>
      <c r="LD69" s="42"/>
      <c r="LE69" s="42"/>
      <c r="LF69" s="42"/>
      <c r="LG69" s="42"/>
      <c r="LH69" s="42"/>
      <c r="LI69" s="42"/>
      <c r="LJ69" s="42"/>
      <c r="LK69" s="42"/>
      <c r="LL69" s="42"/>
      <c r="LM69" s="42"/>
      <c r="LN69" s="42"/>
      <c r="LO69" s="42"/>
      <c r="LP69" s="42"/>
      <c r="LQ69" s="73"/>
      <c r="LR69" s="2"/>
      <c r="LS69" s="2"/>
      <c r="LT69" s="2"/>
      <c r="LU69" s="2"/>
      <c r="LV69" s="2"/>
      <c r="LW69" s="2"/>
      <c r="LX69" s="2"/>
      <c r="LY69" s="2"/>
      <c r="LZ69" s="2"/>
      <c r="MA69" s="2"/>
      <c r="MB69" s="2"/>
      <c r="MC69" s="2"/>
      <c r="MD69" s="2"/>
      <c r="ME69" s="2"/>
      <c r="MF69" s="2"/>
      <c r="MG69" s="2"/>
      <c r="MH69" s="35"/>
      <c r="MI69" s="42"/>
      <c r="MJ69" s="42"/>
      <c r="MK69" s="42"/>
      <c r="ML69" s="42"/>
      <c r="MM69" s="42"/>
      <c r="MN69" s="42"/>
      <c r="MO69" s="42"/>
      <c r="MP69" s="42"/>
      <c r="MQ69" s="42"/>
      <c r="MR69" s="42"/>
      <c r="MS69" s="42"/>
      <c r="MT69" s="42"/>
      <c r="MU69" s="42"/>
      <c r="MV69" s="42"/>
      <c r="MW69" s="42"/>
      <c r="MX69" s="42"/>
      <c r="MY69" s="42"/>
      <c r="MZ69" s="42"/>
      <c r="NA69" s="42"/>
      <c r="NB69" s="42"/>
      <c r="NC69" s="42"/>
      <c r="ND69" s="42"/>
      <c r="NE69" s="42"/>
      <c r="NF69" s="42"/>
      <c r="NG69" s="42"/>
      <c r="NH69" s="42"/>
      <c r="NI69" s="42"/>
      <c r="NJ69" s="42"/>
      <c r="NK69" s="42"/>
      <c r="NL69" s="42"/>
      <c r="NM69" s="42"/>
      <c r="NN69" s="42"/>
      <c r="NO69" s="42"/>
      <c r="NP69" s="42"/>
      <c r="NQ69" s="42"/>
      <c r="NR69" s="42"/>
      <c r="NS69" s="42"/>
      <c r="NT69" s="42"/>
      <c r="NU69" s="42"/>
      <c r="NV69" s="42"/>
      <c r="NW69" s="42"/>
      <c r="NX69" s="42"/>
      <c r="NY69" s="42"/>
      <c r="NZ69" s="42"/>
      <c r="OA69" s="42"/>
      <c r="OB69" s="42"/>
      <c r="OC69" s="42"/>
      <c r="OD69" s="42"/>
      <c r="OE69" s="42"/>
      <c r="OF69" s="42"/>
      <c r="OG69" s="42"/>
      <c r="OH69" s="42"/>
      <c r="OI69" s="42"/>
      <c r="OJ69" s="42"/>
      <c r="OK69" s="42"/>
      <c r="OL69" s="42"/>
      <c r="OM69" s="42"/>
      <c r="ON69" s="42"/>
      <c r="OO69" s="42"/>
      <c r="OP69" s="42"/>
      <c r="OQ69" s="42"/>
      <c r="OR69" s="42"/>
      <c r="OS69" s="42"/>
      <c r="OT69" s="42"/>
      <c r="OU69" s="42"/>
      <c r="OV69" s="42"/>
      <c r="OW69" s="42"/>
      <c r="OX69" s="42"/>
      <c r="OY69" s="42"/>
      <c r="OZ69" s="42"/>
      <c r="PA69" s="42"/>
      <c r="PB69" s="42"/>
      <c r="PC69" s="42"/>
      <c r="PD69" s="42"/>
      <c r="PE69" s="42"/>
      <c r="PF69" s="42"/>
      <c r="PG69" s="42"/>
      <c r="PH69" s="42"/>
      <c r="PI69" s="42"/>
      <c r="PJ69" s="42"/>
      <c r="PK69" s="42"/>
      <c r="PL69" s="42"/>
      <c r="PM69" s="42"/>
      <c r="PN69" s="42"/>
      <c r="PO69" s="42"/>
      <c r="PP69" s="42"/>
      <c r="PQ69" s="42"/>
      <c r="PR69" s="42"/>
      <c r="PS69" s="42"/>
      <c r="PT69" s="42"/>
      <c r="PU69" s="42"/>
      <c r="PV69" s="42"/>
      <c r="PW69" s="42"/>
      <c r="PX69" s="42"/>
      <c r="PY69" s="42"/>
      <c r="PZ69" s="42"/>
      <c r="QA69" s="42"/>
      <c r="QB69" s="42"/>
      <c r="QC69" s="42"/>
      <c r="QD69" s="42"/>
      <c r="QE69" s="42"/>
      <c r="QF69" s="42"/>
      <c r="QG69" s="42"/>
      <c r="QH69" s="42"/>
      <c r="QI69" s="42"/>
      <c r="QJ69" s="42"/>
      <c r="QK69" s="42"/>
      <c r="QL69" s="42"/>
      <c r="QM69" s="42"/>
      <c r="QN69" s="42"/>
      <c r="QO69" s="42"/>
      <c r="QP69" s="42"/>
      <c r="QQ69" s="42"/>
      <c r="QR69" s="42"/>
      <c r="QS69" s="42"/>
      <c r="QT69" s="42"/>
      <c r="QU69" s="42"/>
      <c r="QV69" s="42"/>
      <c r="QW69" s="42"/>
      <c r="QX69" s="42"/>
      <c r="QY69" s="42"/>
      <c r="QZ69" s="42"/>
      <c r="RA69" s="42"/>
      <c r="RB69" s="42"/>
      <c r="RC69" s="42"/>
      <c r="RD69" s="42"/>
      <c r="RE69" s="42"/>
      <c r="RF69" s="42"/>
      <c r="RG69" s="42"/>
      <c r="RH69" s="42"/>
      <c r="RI69" s="42"/>
      <c r="RJ69" s="42"/>
      <c r="RK69" s="42"/>
      <c r="RL69" s="42"/>
      <c r="RM69" s="42"/>
      <c r="RN69" s="42"/>
      <c r="RO69" s="42"/>
      <c r="RP69" s="42"/>
      <c r="RQ69" s="42"/>
      <c r="RR69" s="42"/>
      <c r="RS69" s="42"/>
      <c r="RT69" s="42"/>
      <c r="RU69" s="42"/>
      <c r="RV69" s="42"/>
      <c r="RW69" s="42"/>
      <c r="RX69" s="42"/>
      <c r="RY69" s="42"/>
      <c r="RZ69" s="42"/>
      <c r="SA69" s="42"/>
      <c r="SB69" s="42"/>
      <c r="SC69" s="73"/>
      <c r="SD69" s="2"/>
      <c r="SE69" s="2"/>
      <c r="SF69" s="2"/>
      <c r="SG69" s="2"/>
      <c r="SH69" s="2"/>
      <c r="SI69" s="2"/>
      <c r="SJ69" s="2"/>
      <c r="SK69" s="89"/>
      <c r="SL69" s="2"/>
      <c r="SM69" s="100"/>
      <c r="SN69" s="110"/>
      <c r="SO69" s="110"/>
      <c r="SP69" s="110"/>
      <c r="SQ69" s="110"/>
      <c r="SR69" s="110"/>
      <c r="SS69" s="110"/>
      <c r="ST69" s="110"/>
      <c r="SU69" s="110"/>
      <c r="SV69" s="110"/>
      <c r="SW69" s="110"/>
      <c r="SX69" s="110"/>
      <c r="SY69" s="110"/>
      <c r="SZ69" s="110"/>
      <c r="TA69" s="125"/>
    </row>
    <row r="70" spans="1:521" ht="13.5" customHeight="1">
      <c r="A70" s="2"/>
      <c r="B70" s="13"/>
      <c r="C70" s="2"/>
      <c r="D70" s="2"/>
      <c r="E70" s="2"/>
      <c r="F70" s="2"/>
      <c r="G70" s="2"/>
      <c r="H70" s="2"/>
      <c r="I70" s="2"/>
      <c r="J70" s="35"/>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73"/>
      <c r="FF70" s="2"/>
      <c r="FG70" s="2"/>
      <c r="FH70" s="2"/>
      <c r="FI70" s="2"/>
      <c r="FJ70" s="2"/>
      <c r="FK70" s="2"/>
      <c r="FL70" s="2"/>
      <c r="FM70" s="2"/>
      <c r="FN70" s="2"/>
      <c r="FO70" s="2"/>
      <c r="FP70" s="2"/>
      <c r="FQ70" s="2"/>
      <c r="FR70" s="2"/>
      <c r="FS70" s="2"/>
      <c r="FT70" s="2"/>
      <c r="FU70" s="2"/>
      <c r="FV70" s="35"/>
      <c r="FW70" s="42"/>
      <c r="FX70" s="42"/>
      <c r="FY70" s="42"/>
      <c r="FZ70" s="42"/>
      <c r="GA70" s="42"/>
      <c r="GB70" s="42"/>
      <c r="GC70" s="42"/>
      <c r="GD70" s="42"/>
      <c r="GE70" s="42"/>
      <c r="GF70" s="42"/>
      <c r="GG70" s="42"/>
      <c r="GH70" s="42"/>
      <c r="GI70" s="42"/>
      <c r="GJ70" s="42"/>
      <c r="GK70" s="42"/>
      <c r="GL70" s="42"/>
      <c r="GM70" s="42"/>
      <c r="GN70" s="42"/>
      <c r="GO70" s="42"/>
      <c r="GP70" s="42"/>
      <c r="GQ70" s="42"/>
      <c r="GR70" s="42"/>
      <c r="GS70" s="42"/>
      <c r="GT70" s="42"/>
      <c r="GU70" s="42"/>
      <c r="GV70" s="42"/>
      <c r="GW70" s="42"/>
      <c r="GX70" s="42"/>
      <c r="GY70" s="42"/>
      <c r="GZ70" s="42"/>
      <c r="HA70" s="42"/>
      <c r="HB70" s="42"/>
      <c r="HC70" s="42"/>
      <c r="HD70" s="42"/>
      <c r="HE70" s="42"/>
      <c r="HF70" s="42"/>
      <c r="HG70" s="42"/>
      <c r="HH70" s="42"/>
      <c r="HI70" s="42"/>
      <c r="HJ70" s="42"/>
      <c r="HK70" s="42"/>
      <c r="HL70" s="42"/>
      <c r="HM70" s="42"/>
      <c r="HN70" s="42"/>
      <c r="HO70" s="42"/>
      <c r="HP70" s="42"/>
      <c r="HQ70" s="42"/>
      <c r="HR70" s="42"/>
      <c r="HS70" s="42"/>
      <c r="HT70" s="42"/>
      <c r="HU70" s="42"/>
      <c r="HV70" s="42"/>
      <c r="HW70" s="42"/>
      <c r="HX70" s="42"/>
      <c r="HY70" s="42"/>
      <c r="HZ70" s="42"/>
      <c r="IA70" s="42"/>
      <c r="IB70" s="42"/>
      <c r="IC70" s="42"/>
      <c r="ID70" s="42"/>
      <c r="IE70" s="42"/>
      <c r="IF70" s="42"/>
      <c r="IG70" s="42"/>
      <c r="IH70" s="42"/>
      <c r="II70" s="42"/>
      <c r="IJ70" s="42"/>
      <c r="IK70" s="42"/>
      <c r="IL70" s="42"/>
      <c r="IM70" s="42"/>
      <c r="IN70" s="42"/>
      <c r="IO70" s="42"/>
      <c r="IP70" s="42"/>
      <c r="IQ70" s="42"/>
      <c r="IR70" s="42"/>
      <c r="IS70" s="42"/>
      <c r="IT70" s="42"/>
      <c r="IU70" s="42"/>
      <c r="IV70" s="42"/>
      <c r="IW70" s="42"/>
      <c r="IX70" s="42"/>
      <c r="IY70" s="42"/>
      <c r="IZ70" s="42"/>
      <c r="JA70" s="42"/>
      <c r="JB70" s="42"/>
      <c r="JC70" s="42"/>
      <c r="JD70" s="42"/>
      <c r="JE70" s="42"/>
      <c r="JF70" s="42"/>
      <c r="JG70" s="42"/>
      <c r="JH70" s="42"/>
      <c r="JI70" s="42"/>
      <c r="JJ70" s="42"/>
      <c r="JK70" s="42"/>
      <c r="JL70" s="42"/>
      <c r="JM70" s="42"/>
      <c r="JN70" s="42"/>
      <c r="JO70" s="42"/>
      <c r="JP70" s="42"/>
      <c r="JQ70" s="42"/>
      <c r="JR70" s="42"/>
      <c r="JS70" s="42"/>
      <c r="JT70" s="42"/>
      <c r="JU70" s="42"/>
      <c r="JV70" s="42"/>
      <c r="JW70" s="42"/>
      <c r="JX70" s="42"/>
      <c r="JY70" s="42"/>
      <c r="JZ70" s="42"/>
      <c r="KA70" s="42"/>
      <c r="KB70" s="42"/>
      <c r="KC70" s="42"/>
      <c r="KD70" s="42"/>
      <c r="KE70" s="42"/>
      <c r="KF70" s="42"/>
      <c r="KG70" s="42"/>
      <c r="KH70" s="42"/>
      <c r="KI70" s="42"/>
      <c r="KJ70" s="42"/>
      <c r="KK70" s="42"/>
      <c r="KL70" s="42"/>
      <c r="KM70" s="42"/>
      <c r="KN70" s="42"/>
      <c r="KO70" s="42"/>
      <c r="KP70" s="42"/>
      <c r="KQ70" s="42"/>
      <c r="KR70" s="42"/>
      <c r="KS70" s="42"/>
      <c r="KT70" s="42"/>
      <c r="KU70" s="42"/>
      <c r="KV70" s="42"/>
      <c r="KW70" s="42"/>
      <c r="KX70" s="42"/>
      <c r="KY70" s="42"/>
      <c r="KZ70" s="42"/>
      <c r="LA70" s="42"/>
      <c r="LB70" s="42"/>
      <c r="LC70" s="42"/>
      <c r="LD70" s="42"/>
      <c r="LE70" s="42"/>
      <c r="LF70" s="42"/>
      <c r="LG70" s="42"/>
      <c r="LH70" s="42"/>
      <c r="LI70" s="42"/>
      <c r="LJ70" s="42"/>
      <c r="LK70" s="42"/>
      <c r="LL70" s="42"/>
      <c r="LM70" s="42"/>
      <c r="LN70" s="42"/>
      <c r="LO70" s="42"/>
      <c r="LP70" s="42"/>
      <c r="LQ70" s="73"/>
      <c r="LR70" s="2"/>
      <c r="LS70" s="2"/>
      <c r="LT70" s="2"/>
      <c r="LU70" s="2"/>
      <c r="LV70" s="2"/>
      <c r="LW70" s="2"/>
      <c r="LX70" s="2"/>
      <c r="LY70" s="2"/>
      <c r="LZ70" s="2"/>
      <c r="MA70" s="2"/>
      <c r="MB70" s="2"/>
      <c r="MC70" s="2"/>
      <c r="MD70" s="2"/>
      <c r="ME70" s="2"/>
      <c r="MF70" s="2"/>
      <c r="MG70" s="2"/>
      <c r="MH70" s="35"/>
      <c r="MI70" s="42"/>
      <c r="MJ70" s="42"/>
      <c r="MK70" s="42"/>
      <c r="ML70" s="42"/>
      <c r="MM70" s="42"/>
      <c r="MN70" s="42"/>
      <c r="MO70" s="42"/>
      <c r="MP70" s="42"/>
      <c r="MQ70" s="42"/>
      <c r="MR70" s="42"/>
      <c r="MS70" s="42"/>
      <c r="MT70" s="42"/>
      <c r="MU70" s="42"/>
      <c r="MV70" s="42"/>
      <c r="MW70" s="42"/>
      <c r="MX70" s="42"/>
      <c r="MY70" s="42"/>
      <c r="MZ70" s="42"/>
      <c r="NA70" s="42"/>
      <c r="NB70" s="42"/>
      <c r="NC70" s="42"/>
      <c r="ND70" s="42"/>
      <c r="NE70" s="42"/>
      <c r="NF70" s="42"/>
      <c r="NG70" s="42"/>
      <c r="NH70" s="42"/>
      <c r="NI70" s="42"/>
      <c r="NJ70" s="42"/>
      <c r="NK70" s="42"/>
      <c r="NL70" s="42"/>
      <c r="NM70" s="42"/>
      <c r="NN70" s="42"/>
      <c r="NO70" s="42"/>
      <c r="NP70" s="42"/>
      <c r="NQ70" s="42"/>
      <c r="NR70" s="42"/>
      <c r="NS70" s="42"/>
      <c r="NT70" s="42"/>
      <c r="NU70" s="42"/>
      <c r="NV70" s="42"/>
      <c r="NW70" s="42"/>
      <c r="NX70" s="42"/>
      <c r="NY70" s="42"/>
      <c r="NZ70" s="42"/>
      <c r="OA70" s="42"/>
      <c r="OB70" s="42"/>
      <c r="OC70" s="42"/>
      <c r="OD70" s="42"/>
      <c r="OE70" s="42"/>
      <c r="OF70" s="42"/>
      <c r="OG70" s="42"/>
      <c r="OH70" s="42"/>
      <c r="OI70" s="42"/>
      <c r="OJ70" s="42"/>
      <c r="OK70" s="42"/>
      <c r="OL70" s="42"/>
      <c r="OM70" s="42"/>
      <c r="ON70" s="42"/>
      <c r="OO70" s="42"/>
      <c r="OP70" s="42"/>
      <c r="OQ70" s="42"/>
      <c r="OR70" s="42"/>
      <c r="OS70" s="42"/>
      <c r="OT70" s="42"/>
      <c r="OU70" s="42"/>
      <c r="OV70" s="42"/>
      <c r="OW70" s="42"/>
      <c r="OX70" s="42"/>
      <c r="OY70" s="42"/>
      <c r="OZ70" s="42"/>
      <c r="PA70" s="42"/>
      <c r="PB70" s="42"/>
      <c r="PC70" s="42"/>
      <c r="PD70" s="42"/>
      <c r="PE70" s="42"/>
      <c r="PF70" s="42"/>
      <c r="PG70" s="42"/>
      <c r="PH70" s="42"/>
      <c r="PI70" s="42"/>
      <c r="PJ70" s="42"/>
      <c r="PK70" s="42"/>
      <c r="PL70" s="42"/>
      <c r="PM70" s="42"/>
      <c r="PN70" s="42"/>
      <c r="PO70" s="42"/>
      <c r="PP70" s="42"/>
      <c r="PQ70" s="42"/>
      <c r="PR70" s="42"/>
      <c r="PS70" s="42"/>
      <c r="PT70" s="42"/>
      <c r="PU70" s="42"/>
      <c r="PV70" s="42"/>
      <c r="PW70" s="42"/>
      <c r="PX70" s="42"/>
      <c r="PY70" s="42"/>
      <c r="PZ70" s="42"/>
      <c r="QA70" s="42"/>
      <c r="QB70" s="42"/>
      <c r="QC70" s="42"/>
      <c r="QD70" s="42"/>
      <c r="QE70" s="42"/>
      <c r="QF70" s="42"/>
      <c r="QG70" s="42"/>
      <c r="QH70" s="42"/>
      <c r="QI70" s="42"/>
      <c r="QJ70" s="42"/>
      <c r="QK70" s="42"/>
      <c r="QL70" s="42"/>
      <c r="QM70" s="42"/>
      <c r="QN70" s="42"/>
      <c r="QO70" s="42"/>
      <c r="QP70" s="42"/>
      <c r="QQ70" s="42"/>
      <c r="QR70" s="42"/>
      <c r="QS70" s="42"/>
      <c r="QT70" s="42"/>
      <c r="QU70" s="42"/>
      <c r="QV70" s="42"/>
      <c r="QW70" s="42"/>
      <c r="QX70" s="42"/>
      <c r="QY70" s="42"/>
      <c r="QZ70" s="42"/>
      <c r="RA70" s="42"/>
      <c r="RB70" s="42"/>
      <c r="RC70" s="42"/>
      <c r="RD70" s="42"/>
      <c r="RE70" s="42"/>
      <c r="RF70" s="42"/>
      <c r="RG70" s="42"/>
      <c r="RH70" s="42"/>
      <c r="RI70" s="42"/>
      <c r="RJ70" s="42"/>
      <c r="RK70" s="42"/>
      <c r="RL70" s="42"/>
      <c r="RM70" s="42"/>
      <c r="RN70" s="42"/>
      <c r="RO70" s="42"/>
      <c r="RP70" s="42"/>
      <c r="RQ70" s="42"/>
      <c r="RR70" s="42"/>
      <c r="RS70" s="42"/>
      <c r="RT70" s="42"/>
      <c r="RU70" s="42"/>
      <c r="RV70" s="42"/>
      <c r="RW70" s="42"/>
      <c r="RX70" s="42"/>
      <c r="RY70" s="42"/>
      <c r="RZ70" s="42"/>
      <c r="SA70" s="42"/>
      <c r="SB70" s="42"/>
      <c r="SC70" s="73"/>
      <c r="SD70" s="2"/>
      <c r="SE70" s="2"/>
      <c r="SF70" s="2"/>
      <c r="SG70" s="2"/>
      <c r="SH70" s="2"/>
      <c r="SI70" s="2"/>
      <c r="SJ70" s="2"/>
      <c r="SK70" s="89"/>
      <c r="SL70" s="2"/>
      <c r="SM70" s="100"/>
      <c r="SN70" s="110"/>
      <c r="SO70" s="110"/>
      <c r="SP70" s="110"/>
      <c r="SQ70" s="110"/>
      <c r="SR70" s="110"/>
      <c r="SS70" s="110"/>
      <c r="ST70" s="110"/>
      <c r="SU70" s="110"/>
      <c r="SV70" s="110"/>
      <c r="SW70" s="110"/>
      <c r="SX70" s="110"/>
      <c r="SY70" s="110"/>
      <c r="SZ70" s="110"/>
      <c r="TA70" s="125"/>
    </row>
    <row r="71" spans="1:521" ht="13.5" customHeight="1">
      <c r="A71" s="2"/>
      <c r="B71" s="13"/>
      <c r="C71" s="2"/>
      <c r="D71" s="2"/>
      <c r="E71" s="2"/>
      <c r="F71" s="2"/>
      <c r="G71" s="2"/>
      <c r="H71" s="2"/>
      <c r="I71" s="2"/>
      <c r="J71" s="35"/>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c r="EO71" s="42"/>
      <c r="EP71" s="42"/>
      <c r="EQ71" s="42"/>
      <c r="ER71" s="42"/>
      <c r="ES71" s="42"/>
      <c r="ET71" s="42"/>
      <c r="EU71" s="42"/>
      <c r="EV71" s="42"/>
      <c r="EW71" s="42"/>
      <c r="EX71" s="42"/>
      <c r="EY71" s="42"/>
      <c r="EZ71" s="42"/>
      <c r="FA71" s="42"/>
      <c r="FB71" s="42"/>
      <c r="FC71" s="42"/>
      <c r="FD71" s="42"/>
      <c r="FE71" s="73"/>
      <c r="FF71" s="2"/>
      <c r="FG71" s="2"/>
      <c r="FH71" s="2"/>
      <c r="FI71" s="2"/>
      <c r="FJ71" s="2"/>
      <c r="FK71" s="2"/>
      <c r="FL71" s="2"/>
      <c r="FM71" s="2"/>
      <c r="FN71" s="2"/>
      <c r="FO71" s="2"/>
      <c r="FP71" s="2"/>
      <c r="FQ71" s="2"/>
      <c r="FR71" s="2"/>
      <c r="FS71" s="2"/>
      <c r="FT71" s="2"/>
      <c r="FU71" s="2"/>
      <c r="FV71" s="35"/>
      <c r="FW71" s="42"/>
      <c r="FX71" s="42"/>
      <c r="FY71" s="42"/>
      <c r="FZ71" s="42"/>
      <c r="GA71" s="42"/>
      <c r="GB71" s="42"/>
      <c r="GC71" s="42"/>
      <c r="GD71" s="42"/>
      <c r="GE71" s="42"/>
      <c r="GF71" s="42"/>
      <c r="GG71" s="42"/>
      <c r="GH71" s="42"/>
      <c r="GI71" s="42"/>
      <c r="GJ71" s="42"/>
      <c r="GK71" s="42"/>
      <c r="GL71" s="42"/>
      <c r="GM71" s="42"/>
      <c r="GN71" s="42"/>
      <c r="GO71" s="42"/>
      <c r="GP71" s="42"/>
      <c r="GQ71" s="42"/>
      <c r="GR71" s="42"/>
      <c r="GS71" s="42"/>
      <c r="GT71" s="42"/>
      <c r="GU71" s="42"/>
      <c r="GV71" s="42"/>
      <c r="GW71" s="42"/>
      <c r="GX71" s="42"/>
      <c r="GY71" s="42"/>
      <c r="GZ71" s="42"/>
      <c r="HA71" s="42"/>
      <c r="HB71" s="42"/>
      <c r="HC71" s="42"/>
      <c r="HD71" s="42"/>
      <c r="HE71" s="42"/>
      <c r="HF71" s="42"/>
      <c r="HG71" s="42"/>
      <c r="HH71" s="42"/>
      <c r="HI71" s="42"/>
      <c r="HJ71" s="42"/>
      <c r="HK71" s="42"/>
      <c r="HL71" s="42"/>
      <c r="HM71" s="42"/>
      <c r="HN71" s="42"/>
      <c r="HO71" s="42"/>
      <c r="HP71" s="42"/>
      <c r="HQ71" s="42"/>
      <c r="HR71" s="42"/>
      <c r="HS71" s="42"/>
      <c r="HT71" s="42"/>
      <c r="HU71" s="42"/>
      <c r="HV71" s="42"/>
      <c r="HW71" s="42"/>
      <c r="HX71" s="42"/>
      <c r="HY71" s="42"/>
      <c r="HZ71" s="42"/>
      <c r="IA71" s="42"/>
      <c r="IB71" s="42"/>
      <c r="IC71" s="42"/>
      <c r="ID71" s="42"/>
      <c r="IE71" s="42"/>
      <c r="IF71" s="42"/>
      <c r="IG71" s="42"/>
      <c r="IH71" s="42"/>
      <c r="II71" s="42"/>
      <c r="IJ71" s="42"/>
      <c r="IK71" s="42"/>
      <c r="IL71" s="42"/>
      <c r="IM71" s="42"/>
      <c r="IN71" s="42"/>
      <c r="IO71" s="42"/>
      <c r="IP71" s="42"/>
      <c r="IQ71" s="42"/>
      <c r="IR71" s="42"/>
      <c r="IS71" s="42"/>
      <c r="IT71" s="42"/>
      <c r="IU71" s="42"/>
      <c r="IV71" s="42"/>
      <c r="IW71" s="42"/>
      <c r="IX71" s="42"/>
      <c r="IY71" s="42"/>
      <c r="IZ71" s="42"/>
      <c r="JA71" s="42"/>
      <c r="JB71" s="42"/>
      <c r="JC71" s="42"/>
      <c r="JD71" s="42"/>
      <c r="JE71" s="42"/>
      <c r="JF71" s="42"/>
      <c r="JG71" s="42"/>
      <c r="JH71" s="42"/>
      <c r="JI71" s="42"/>
      <c r="JJ71" s="42"/>
      <c r="JK71" s="42"/>
      <c r="JL71" s="42"/>
      <c r="JM71" s="42"/>
      <c r="JN71" s="42"/>
      <c r="JO71" s="42"/>
      <c r="JP71" s="42"/>
      <c r="JQ71" s="42"/>
      <c r="JR71" s="42"/>
      <c r="JS71" s="42"/>
      <c r="JT71" s="42"/>
      <c r="JU71" s="42"/>
      <c r="JV71" s="42"/>
      <c r="JW71" s="42"/>
      <c r="JX71" s="42"/>
      <c r="JY71" s="42"/>
      <c r="JZ71" s="42"/>
      <c r="KA71" s="42"/>
      <c r="KB71" s="42"/>
      <c r="KC71" s="42"/>
      <c r="KD71" s="42"/>
      <c r="KE71" s="42"/>
      <c r="KF71" s="42"/>
      <c r="KG71" s="42"/>
      <c r="KH71" s="42"/>
      <c r="KI71" s="42"/>
      <c r="KJ71" s="42"/>
      <c r="KK71" s="42"/>
      <c r="KL71" s="42"/>
      <c r="KM71" s="42"/>
      <c r="KN71" s="42"/>
      <c r="KO71" s="42"/>
      <c r="KP71" s="42"/>
      <c r="KQ71" s="42"/>
      <c r="KR71" s="42"/>
      <c r="KS71" s="42"/>
      <c r="KT71" s="42"/>
      <c r="KU71" s="42"/>
      <c r="KV71" s="42"/>
      <c r="KW71" s="42"/>
      <c r="KX71" s="42"/>
      <c r="KY71" s="42"/>
      <c r="KZ71" s="42"/>
      <c r="LA71" s="42"/>
      <c r="LB71" s="42"/>
      <c r="LC71" s="42"/>
      <c r="LD71" s="42"/>
      <c r="LE71" s="42"/>
      <c r="LF71" s="42"/>
      <c r="LG71" s="42"/>
      <c r="LH71" s="42"/>
      <c r="LI71" s="42"/>
      <c r="LJ71" s="42"/>
      <c r="LK71" s="42"/>
      <c r="LL71" s="42"/>
      <c r="LM71" s="42"/>
      <c r="LN71" s="42"/>
      <c r="LO71" s="42"/>
      <c r="LP71" s="42"/>
      <c r="LQ71" s="73"/>
      <c r="LR71" s="2"/>
      <c r="LS71" s="2"/>
      <c r="LT71" s="2"/>
      <c r="LU71" s="2"/>
      <c r="LV71" s="2"/>
      <c r="LW71" s="2"/>
      <c r="LX71" s="2"/>
      <c r="LY71" s="2"/>
      <c r="LZ71" s="2"/>
      <c r="MA71" s="2"/>
      <c r="MB71" s="2"/>
      <c r="MC71" s="2"/>
      <c r="MD71" s="2"/>
      <c r="ME71" s="2"/>
      <c r="MF71" s="2"/>
      <c r="MG71" s="2"/>
      <c r="MH71" s="35"/>
      <c r="MI71" s="42"/>
      <c r="MJ71" s="42"/>
      <c r="MK71" s="42"/>
      <c r="ML71" s="42"/>
      <c r="MM71" s="42"/>
      <c r="MN71" s="42"/>
      <c r="MO71" s="42"/>
      <c r="MP71" s="42"/>
      <c r="MQ71" s="42"/>
      <c r="MR71" s="42"/>
      <c r="MS71" s="42"/>
      <c r="MT71" s="42"/>
      <c r="MU71" s="42"/>
      <c r="MV71" s="42"/>
      <c r="MW71" s="42"/>
      <c r="MX71" s="42"/>
      <c r="MY71" s="42"/>
      <c r="MZ71" s="42"/>
      <c r="NA71" s="42"/>
      <c r="NB71" s="42"/>
      <c r="NC71" s="42"/>
      <c r="ND71" s="42"/>
      <c r="NE71" s="42"/>
      <c r="NF71" s="42"/>
      <c r="NG71" s="42"/>
      <c r="NH71" s="42"/>
      <c r="NI71" s="42"/>
      <c r="NJ71" s="42"/>
      <c r="NK71" s="42"/>
      <c r="NL71" s="42"/>
      <c r="NM71" s="42"/>
      <c r="NN71" s="42"/>
      <c r="NO71" s="42"/>
      <c r="NP71" s="42"/>
      <c r="NQ71" s="42"/>
      <c r="NR71" s="42"/>
      <c r="NS71" s="42"/>
      <c r="NT71" s="42"/>
      <c r="NU71" s="42"/>
      <c r="NV71" s="42"/>
      <c r="NW71" s="42"/>
      <c r="NX71" s="42"/>
      <c r="NY71" s="42"/>
      <c r="NZ71" s="42"/>
      <c r="OA71" s="42"/>
      <c r="OB71" s="42"/>
      <c r="OC71" s="42"/>
      <c r="OD71" s="42"/>
      <c r="OE71" s="42"/>
      <c r="OF71" s="42"/>
      <c r="OG71" s="42"/>
      <c r="OH71" s="42"/>
      <c r="OI71" s="42"/>
      <c r="OJ71" s="42"/>
      <c r="OK71" s="42"/>
      <c r="OL71" s="42"/>
      <c r="OM71" s="42"/>
      <c r="ON71" s="42"/>
      <c r="OO71" s="42"/>
      <c r="OP71" s="42"/>
      <c r="OQ71" s="42"/>
      <c r="OR71" s="42"/>
      <c r="OS71" s="42"/>
      <c r="OT71" s="42"/>
      <c r="OU71" s="42"/>
      <c r="OV71" s="42"/>
      <c r="OW71" s="42"/>
      <c r="OX71" s="42"/>
      <c r="OY71" s="42"/>
      <c r="OZ71" s="42"/>
      <c r="PA71" s="42"/>
      <c r="PB71" s="42"/>
      <c r="PC71" s="42"/>
      <c r="PD71" s="42"/>
      <c r="PE71" s="42"/>
      <c r="PF71" s="42"/>
      <c r="PG71" s="42"/>
      <c r="PH71" s="42"/>
      <c r="PI71" s="42"/>
      <c r="PJ71" s="42"/>
      <c r="PK71" s="42"/>
      <c r="PL71" s="42"/>
      <c r="PM71" s="42"/>
      <c r="PN71" s="42"/>
      <c r="PO71" s="42"/>
      <c r="PP71" s="42"/>
      <c r="PQ71" s="42"/>
      <c r="PR71" s="42"/>
      <c r="PS71" s="42"/>
      <c r="PT71" s="42"/>
      <c r="PU71" s="42"/>
      <c r="PV71" s="42"/>
      <c r="PW71" s="42"/>
      <c r="PX71" s="42"/>
      <c r="PY71" s="42"/>
      <c r="PZ71" s="42"/>
      <c r="QA71" s="42"/>
      <c r="QB71" s="42"/>
      <c r="QC71" s="42"/>
      <c r="QD71" s="42"/>
      <c r="QE71" s="42"/>
      <c r="QF71" s="42"/>
      <c r="QG71" s="42"/>
      <c r="QH71" s="42"/>
      <c r="QI71" s="42"/>
      <c r="QJ71" s="42"/>
      <c r="QK71" s="42"/>
      <c r="QL71" s="42"/>
      <c r="QM71" s="42"/>
      <c r="QN71" s="42"/>
      <c r="QO71" s="42"/>
      <c r="QP71" s="42"/>
      <c r="QQ71" s="42"/>
      <c r="QR71" s="42"/>
      <c r="QS71" s="42"/>
      <c r="QT71" s="42"/>
      <c r="QU71" s="42"/>
      <c r="QV71" s="42"/>
      <c r="QW71" s="42"/>
      <c r="QX71" s="42"/>
      <c r="QY71" s="42"/>
      <c r="QZ71" s="42"/>
      <c r="RA71" s="42"/>
      <c r="RB71" s="42"/>
      <c r="RC71" s="42"/>
      <c r="RD71" s="42"/>
      <c r="RE71" s="42"/>
      <c r="RF71" s="42"/>
      <c r="RG71" s="42"/>
      <c r="RH71" s="42"/>
      <c r="RI71" s="42"/>
      <c r="RJ71" s="42"/>
      <c r="RK71" s="42"/>
      <c r="RL71" s="42"/>
      <c r="RM71" s="42"/>
      <c r="RN71" s="42"/>
      <c r="RO71" s="42"/>
      <c r="RP71" s="42"/>
      <c r="RQ71" s="42"/>
      <c r="RR71" s="42"/>
      <c r="RS71" s="42"/>
      <c r="RT71" s="42"/>
      <c r="RU71" s="42"/>
      <c r="RV71" s="42"/>
      <c r="RW71" s="42"/>
      <c r="RX71" s="42"/>
      <c r="RY71" s="42"/>
      <c r="RZ71" s="42"/>
      <c r="SA71" s="42"/>
      <c r="SB71" s="42"/>
      <c r="SC71" s="73"/>
      <c r="SD71" s="2"/>
      <c r="SE71" s="2"/>
      <c r="SF71" s="2"/>
      <c r="SG71" s="2"/>
      <c r="SH71" s="2"/>
      <c r="SI71" s="2"/>
      <c r="SJ71" s="2"/>
      <c r="SK71" s="89"/>
      <c r="SL71" s="2"/>
      <c r="SM71" s="100"/>
      <c r="SN71" s="110"/>
      <c r="SO71" s="110"/>
      <c r="SP71" s="110"/>
      <c r="SQ71" s="110"/>
      <c r="SR71" s="110"/>
      <c r="SS71" s="110"/>
      <c r="ST71" s="110"/>
      <c r="SU71" s="110"/>
      <c r="SV71" s="110"/>
      <c r="SW71" s="110"/>
      <c r="SX71" s="110"/>
      <c r="SY71" s="110"/>
      <c r="SZ71" s="110"/>
      <c r="TA71" s="125"/>
    </row>
    <row r="72" spans="1:521" ht="13.5" customHeight="1">
      <c r="A72" s="2"/>
      <c r="B72" s="13"/>
      <c r="C72" s="2"/>
      <c r="D72" s="2"/>
      <c r="E72" s="2"/>
      <c r="F72" s="2"/>
      <c r="G72" s="2"/>
      <c r="H72" s="2"/>
      <c r="I72" s="2"/>
      <c r="J72" s="35"/>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73"/>
      <c r="FF72" s="2"/>
      <c r="FG72" s="2"/>
      <c r="FH72" s="2"/>
      <c r="FI72" s="2"/>
      <c r="FJ72" s="2"/>
      <c r="FK72" s="2"/>
      <c r="FL72" s="2"/>
      <c r="FM72" s="2"/>
      <c r="FN72" s="2"/>
      <c r="FO72" s="2"/>
      <c r="FP72" s="2"/>
      <c r="FQ72" s="2"/>
      <c r="FR72" s="2"/>
      <c r="FS72" s="2"/>
      <c r="FT72" s="2"/>
      <c r="FU72" s="2"/>
      <c r="FV72" s="35"/>
      <c r="FW72" s="42"/>
      <c r="FX72" s="42"/>
      <c r="FY72" s="42"/>
      <c r="FZ72" s="42"/>
      <c r="GA72" s="42"/>
      <c r="GB72" s="42"/>
      <c r="GC72" s="42"/>
      <c r="GD72" s="42"/>
      <c r="GE72" s="42"/>
      <c r="GF72" s="42"/>
      <c r="GG72" s="42"/>
      <c r="GH72" s="42"/>
      <c r="GI72" s="42"/>
      <c r="GJ72" s="42"/>
      <c r="GK72" s="42"/>
      <c r="GL72" s="42"/>
      <c r="GM72" s="42"/>
      <c r="GN72" s="42"/>
      <c r="GO72" s="42"/>
      <c r="GP72" s="42"/>
      <c r="GQ72" s="42"/>
      <c r="GR72" s="42"/>
      <c r="GS72" s="42"/>
      <c r="GT72" s="42"/>
      <c r="GU72" s="42"/>
      <c r="GV72" s="42"/>
      <c r="GW72" s="42"/>
      <c r="GX72" s="42"/>
      <c r="GY72" s="42"/>
      <c r="GZ72" s="42"/>
      <c r="HA72" s="42"/>
      <c r="HB72" s="42"/>
      <c r="HC72" s="42"/>
      <c r="HD72" s="42"/>
      <c r="HE72" s="42"/>
      <c r="HF72" s="42"/>
      <c r="HG72" s="42"/>
      <c r="HH72" s="42"/>
      <c r="HI72" s="42"/>
      <c r="HJ72" s="42"/>
      <c r="HK72" s="42"/>
      <c r="HL72" s="42"/>
      <c r="HM72" s="42"/>
      <c r="HN72" s="42"/>
      <c r="HO72" s="42"/>
      <c r="HP72" s="42"/>
      <c r="HQ72" s="42"/>
      <c r="HR72" s="42"/>
      <c r="HS72" s="42"/>
      <c r="HT72" s="42"/>
      <c r="HU72" s="42"/>
      <c r="HV72" s="42"/>
      <c r="HW72" s="42"/>
      <c r="HX72" s="42"/>
      <c r="HY72" s="42"/>
      <c r="HZ72" s="42"/>
      <c r="IA72" s="42"/>
      <c r="IB72" s="42"/>
      <c r="IC72" s="42"/>
      <c r="ID72" s="42"/>
      <c r="IE72" s="42"/>
      <c r="IF72" s="42"/>
      <c r="IG72" s="42"/>
      <c r="IH72" s="42"/>
      <c r="II72" s="42"/>
      <c r="IJ72" s="42"/>
      <c r="IK72" s="42"/>
      <c r="IL72" s="42"/>
      <c r="IM72" s="42"/>
      <c r="IN72" s="42"/>
      <c r="IO72" s="42"/>
      <c r="IP72" s="42"/>
      <c r="IQ72" s="42"/>
      <c r="IR72" s="42"/>
      <c r="IS72" s="42"/>
      <c r="IT72" s="42"/>
      <c r="IU72" s="42"/>
      <c r="IV72" s="42"/>
      <c r="IW72" s="42"/>
      <c r="IX72" s="42"/>
      <c r="IY72" s="42"/>
      <c r="IZ72" s="42"/>
      <c r="JA72" s="42"/>
      <c r="JB72" s="42"/>
      <c r="JC72" s="42"/>
      <c r="JD72" s="42"/>
      <c r="JE72" s="42"/>
      <c r="JF72" s="42"/>
      <c r="JG72" s="42"/>
      <c r="JH72" s="42"/>
      <c r="JI72" s="42"/>
      <c r="JJ72" s="42"/>
      <c r="JK72" s="42"/>
      <c r="JL72" s="42"/>
      <c r="JM72" s="42"/>
      <c r="JN72" s="42"/>
      <c r="JO72" s="42"/>
      <c r="JP72" s="42"/>
      <c r="JQ72" s="42"/>
      <c r="JR72" s="42"/>
      <c r="JS72" s="42"/>
      <c r="JT72" s="42"/>
      <c r="JU72" s="42"/>
      <c r="JV72" s="42"/>
      <c r="JW72" s="42"/>
      <c r="JX72" s="42"/>
      <c r="JY72" s="42"/>
      <c r="JZ72" s="42"/>
      <c r="KA72" s="42"/>
      <c r="KB72" s="42"/>
      <c r="KC72" s="42"/>
      <c r="KD72" s="42"/>
      <c r="KE72" s="42"/>
      <c r="KF72" s="42"/>
      <c r="KG72" s="42"/>
      <c r="KH72" s="42"/>
      <c r="KI72" s="42"/>
      <c r="KJ72" s="42"/>
      <c r="KK72" s="42"/>
      <c r="KL72" s="42"/>
      <c r="KM72" s="42"/>
      <c r="KN72" s="42"/>
      <c r="KO72" s="42"/>
      <c r="KP72" s="42"/>
      <c r="KQ72" s="42"/>
      <c r="KR72" s="42"/>
      <c r="KS72" s="42"/>
      <c r="KT72" s="42"/>
      <c r="KU72" s="42"/>
      <c r="KV72" s="42"/>
      <c r="KW72" s="42"/>
      <c r="KX72" s="42"/>
      <c r="KY72" s="42"/>
      <c r="KZ72" s="42"/>
      <c r="LA72" s="42"/>
      <c r="LB72" s="42"/>
      <c r="LC72" s="42"/>
      <c r="LD72" s="42"/>
      <c r="LE72" s="42"/>
      <c r="LF72" s="42"/>
      <c r="LG72" s="42"/>
      <c r="LH72" s="42"/>
      <c r="LI72" s="42"/>
      <c r="LJ72" s="42"/>
      <c r="LK72" s="42"/>
      <c r="LL72" s="42"/>
      <c r="LM72" s="42"/>
      <c r="LN72" s="42"/>
      <c r="LO72" s="42"/>
      <c r="LP72" s="42"/>
      <c r="LQ72" s="73"/>
      <c r="LR72" s="2"/>
      <c r="LS72" s="2"/>
      <c r="LT72" s="2"/>
      <c r="LU72" s="2"/>
      <c r="LV72" s="2"/>
      <c r="LW72" s="2"/>
      <c r="LX72" s="2"/>
      <c r="LY72" s="2"/>
      <c r="LZ72" s="2"/>
      <c r="MA72" s="2"/>
      <c r="MB72" s="2"/>
      <c r="MC72" s="2"/>
      <c r="MD72" s="2"/>
      <c r="ME72" s="2"/>
      <c r="MF72" s="2"/>
      <c r="MG72" s="2"/>
      <c r="MH72" s="35"/>
      <c r="MI72" s="42"/>
      <c r="MJ72" s="42"/>
      <c r="MK72" s="42"/>
      <c r="ML72" s="42"/>
      <c r="MM72" s="42"/>
      <c r="MN72" s="42"/>
      <c r="MO72" s="42"/>
      <c r="MP72" s="42"/>
      <c r="MQ72" s="42"/>
      <c r="MR72" s="42"/>
      <c r="MS72" s="42"/>
      <c r="MT72" s="42"/>
      <c r="MU72" s="42"/>
      <c r="MV72" s="42"/>
      <c r="MW72" s="42"/>
      <c r="MX72" s="42"/>
      <c r="MY72" s="42"/>
      <c r="MZ72" s="42"/>
      <c r="NA72" s="42"/>
      <c r="NB72" s="42"/>
      <c r="NC72" s="42"/>
      <c r="ND72" s="42"/>
      <c r="NE72" s="42"/>
      <c r="NF72" s="42"/>
      <c r="NG72" s="42"/>
      <c r="NH72" s="42"/>
      <c r="NI72" s="42"/>
      <c r="NJ72" s="42"/>
      <c r="NK72" s="42"/>
      <c r="NL72" s="42"/>
      <c r="NM72" s="42"/>
      <c r="NN72" s="42"/>
      <c r="NO72" s="42"/>
      <c r="NP72" s="42"/>
      <c r="NQ72" s="42"/>
      <c r="NR72" s="42"/>
      <c r="NS72" s="42"/>
      <c r="NT72" s="42"/>
      <c r="NU72" s="42"/>
      <c r="NV72" s="42"/>
      <c r="NW72" s="42"/>
      <c r="NX72" s="42"/>
      <c r="NY72" s="42"/>
      <c r="NZ72" s="42"/>
      <c r="OA72" s="42"/>
      <c r="OB72" s="42"/>
      <c r="OC72" s="42"/>
      <c r="OD72" s="42"/>
      <c r="OE72" s="42"/>
      <c r="OF72" s="42"/>
      <c r="OG72" s="42"/>
      <c r="OH72" s="42"/>
      <c r="OI72" s="42"/>
      <c r="OJ72" s="42"/>
      <c r="OK72" s="42"/>
      <c r="OL72" s="42"/>
      <c r="OM72" s="42"/>
      <c r="ON72" s="42"/>
      <c r="OO72" s="42"/>
      <c r="OP72" s="42"/>
      <c r="OQ72" s="42"/>
      <c r="OR72" s="42"/>
      <c r="OS72" s="42"/>
      <c r="OT72" s="42"/>
      <c r="OU72" s="42"/>
      <c r="OV72" s="42"/>
      <c r="OW72" s="42"/>
      <c r="OX72" s="42"/>
      <c r="OY72" s="42"/>
      <c r="OZ72" s="42"/>
      <c r="PA72" s="42"/>
      <c r="PB72" s="42"/>
      <c r="PC72" s="42"/>
      <c r="PD72" s="42"/>
      <c r="PE72" s="42"/>
      <c r="PF72" s="42"/>
      <c r="PG72" s="42"/>
      <c r="PH72" s="42"/>
      <c r="PI72" s="42"/>
      <c r="PJ72" s="42"/>
      <c r="PK72" s="42"/>
      <c r="PL72" s="42"/>
      <c r="PM72" s="42"/>
      <c r="PN72" s="42"/>
      <c r="PO72" s="42"/>
      <c r="PP72" s="42"/>
      <c r="PQ72" s="42"/>
      <c r="PR72" s="42"/>
      <c r="PS72" s="42"/>
      <c r="PT72" s="42"/>
      <c r="PU72" s="42"/>
      <c r="PV72" s="42"/>
      <c r="PW72" s="42"/>
      <c r="PX72" s="42"/>
      <c r="PY72" s="42"/>
      <c r="PZ72" s="42"/>
      <c r="QA72" s="42"/>
      <c r="QB72" s="42"/>
      <c r="QC72" s="42"/>
      <c r="QD72" s="42"/>
      <c r="QE72" s="42"/>
      <c r="QF72" s="42"/>
      <c r="QG72" s="42"/>
      <c r="QH72" s="42"/>
      <c r="QI72" s="42"/>
      <c r="QJ72" s="42"/>
      <c r="QK72" s="42"/>
      <c r="QL72" s="42"/>
      <c r="QM72" s="42"/>
      <c r="QN72" s="42"/>
      <c r="QO72" s="42"/>
      <c r="QP72" s="42"/>
      <c r="QQ72" s="42"/>
      <c r="QR72" s="42"/>
      <c r="QS72" s="42"/>
      <c r="QT72" s="42"/>
      <c r="QU72" s="42"/>
      <c r="QV72" s="42"/>
      <c r="QW72" s="42"/>
      <c r="QX72" s="42"/>
      <c r="QY72" s="42"/>
      <c r="QZ72" s="42"/>
      <c r="RA72" s="42"/>
      <c r="RB72" s="42"/>
      <c r="RC72" s="42"/>
      <c r="RD72" s="42"/>
      <c r="RE72" s="42"/>
      <c r="RF72" s="42"/>
      <c r="RG72" s="42"/>
      <c r="RH72" s="42"/>
      <c r="RI72" s="42"/>
      <c r="RJ72" s="42"/>
      <c r="RK72" s="42"/>
      <c r="RL72" s="42"/>
      <c r="RM72" s="42"/>
      <c r="RN72" s="42"/>
      <c r="RO72" s="42"/>
      <c r="RP72" s="42"/>
      <c r="RQ72" s="42"/>
      <c r="RR72" s="42"/>
      <c r="RS72" s="42"/>
      <c r="RT72" s="42"/>
      <c r="RU72" s="42"/>
      <c r="RV72" s="42"/>
      <c r="RW72" s="42"/>
      <c r="RX72" s="42"/>
      <c r="RY72" s="42"/>
      <c r="RZ72" s="42"/>
      <c r="SA72" s="42"/>
      <c r="SB72" s="42"/>
      <c r="SC72" s="73"/>
      <c r="SD72" s="2"/>
      <c r="SE72" s="2"/>
      <c r="SF72" s="2"/>
      <c r="SG72" s="2"/>
      <c r="SH72" s="2"/>
      <c r="SI72" s="2"/>
      <c r="SJ72" s="2"/>
      <c r="SK72" s="89"/>
      <c r="SL72" s="2"/>
      <c r="SM72" s="100"/>
      <c r="SN72" s="110"/>
      <c r="SO72" s="110"/>
      <c r="SP72" s="110"/>
      <c r="SQ72" s="110"/>
      <c r="SR72" s="110"/>
      <c r="SS72" s="110"/>
      <c r="ST72" s="110"/>
      <c r="SU72" s="110"/>
      <c r="SV72" s="110"/>
      <c r="SW72" s="110"/>
      <c r="SX72" s="110"/>
      <c r="SY72" s="110"/>
      <c r="SZ72" s="110"/>
      <c r="TA72" s="125"/>
    </row>
    <row r="73" spans="1:521" ht="13.5" customHeight="1">
      <c r="A73" s="2"/>
      <c r="B73" s="13"/>
      <c r="C73" s="2"/>
      <c r="D73" s="2"/>
      <c r="E73" s="2"/>
      <c r="F73" s="2"/>
      <c r="G73" s="2"/>
      <c r="H73" s="2"/>
      <c r="I73" s="2"/>
      <c r="J73" s="35"/>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c r="EV73" s="42"/>
      <c r="EW73" s="42"/>
      <c r="EX73" s="42"/>
      <c r="EY73" s="42"/>
      <c r="EZ73" s="42"/>
      <c r="FA73" s="42"/>
      <c r="FB73" s="42"/>
      <c r="FC73" s="42"/>
      <c r="FD73" s="42"/>
      <c r="FE73" s="73"/>
      <c r="FF73" s="2"/>
      <c r="FG73" s="2"/>
      <c r="FH73" s="2"/>
      <c r="FI73" s="2"/>
      <c r="FJ73" s="2"/>
      <c r="FK73" s="2"/>
      <c r="FL73" s="2"/>
      <c r="FM73" s="2"/>
      <c r="FN73" s="2"/>
      <c r="FO73" s="2"/>
      <c r="FP73" s="2"/>
      <c r="FQ73" s="2"/>
      <c r="FR73" s="2"/>
      <c r="FS73" s="2"/>
      <c r="FT73" s="2"/>
      <c r="FU73" s="2"/>
      <c r="FV73" s="35"/>
      <c r="FW73" s="42"/>
      <c r="FX73" s="42"/>
      <c r="FY73" s="42"/>
      <c r="FZ73" s="42"/>
      <c r="GA73" s="42"/>
      <c r="GB73" s="42"/>
      <c r="GC73" s="42"/>
      <c r="GD73" s="42"/>
      <c r="GE73" s="42"/>
      <c r="GF73" s="42"/>
      <c r="GG73" s="42"/>
      <c r="GH73" s="42"/>
      <c r="GI73" s="42"/>
      <c r="GJ73" s="42"/>
      <c r="GK73" s="42"/>
      <c r="GL73" s="42"/>
      <c r="GM73" s="42"/>
      <c r="GN73" s="42"/>
      <c r="GO73" s="42"/>
      <c r="GP73" s="42"/>
      <c r="GQ73" s="42"/>
      <c r="GR73" s="42"/>
      <c r="GS73" s="42"/>
      <c r="GT73" s="42"/>
      <c r="GU73" s="42"/>
      <c r="GV73" s="42"/>
      <c r="GW73" s="42"/>
      <c r="GX73" s="42"/>
      <c r="GY73" s="42"/>
      <c r="GZ73" s="42"/>
      <c r="HA73" s="42"/>
      <c r="HB73" s="42"/>
      <c r="HC73" s="42"/>
      <c r="HD73" s="42"/>
      <c r="HE73" s="42"/>
      <c r="HF73" s="42"/>
      <c r="HG73" s="42"/>
      <c r="HH73" s="42"/>
      <c r="HI73" s="42"/>
      <c r="HJ73" s="42"/>
      <c r="HK73" s="42"/>
      <c r="HL73" s="42"/>
      <c r="HM73" s="42"/>
      <c r="HN73" s="42"/>
      <c r="HO73" s="42"/>
      <c r="HP73" s="42"/>
      <c r="HQ73" s="42"/>
      <c r="HR73" s="42"/>
      <c r="HS73" s="42"/>
      <c r="HT73" s="42"/>
      <c r="HU73" s="42"/>
      <c r="HV73" s="42"/>
      <c r="HW73" s="42"/>
      <c r="HX73" s="42"/>
      <c r="HY73" s="42"/>
      <c r="HZ73" s="42"/>
      <c r="IA73" s="42"/>
      <c r="IB73" s="42"/>
      <c r="IC73" s="42"/>
      <c r="ID73" s="42"/>
      <c r="IE73" s="42"/>
      <c r="IF73" s="42"/>
      <c r="IG73" s="42"/>
      <c r="IH73" s="42"/>
      <c r="II73" s="42"/>
      <c r="IJ73" s="42"/>
      <c r="IK73" s="42"/>
      <c r="IL73" s="42"/>
      <c r="IM73" s="42"/>
      <c r="IN73" s="42"/>
      <c r="IO73" s="42"/>
      <c r="IP73" s="42"/>
      <c r="IQ73" s="42"/>
      <c r="IR73" s="42"/>
      <c r="IS73" s="42"/>
      <c r="IT73" s="42"/>
      <c r="IU73" s="42"/>
      <c r="IV73" s="42"/>
      <c r="IW73" s="42"/>
      <c r="IX73" s="42"/>
      <c r="IY73" s="42"/>
      <c r="IZ73" s="42"/>
      <c r="JA73" s="42"/>
      <c r="JB73" s="42"/>
      <c r="JC73" s="42"/>
      <c r="JD73" s="42"/>
      <c r="JE73" s="42"/>
      <c r="JF73" s="42"/>
      <c r="JG73" s="42"/>
      <c r="JH73" s="42"/>
      <c r="JI73" s="42"/>
      <c r="JJ73" s="42"/>
      <c r="JK73" s="42"/>
      <c r="JL73" s="42"/>
      <c r="JM73" s="42"/>
      <c r="JN73" s="42"/>
      <c r="JO73" s="42"/>
      <c r="JP73" s="42"/>
      <c r="JQ73" s="42"/>
      <c r="JR73" s="42"/>
      <c r="JS73" s="42"/>
      <c r="JT73" s="42"/>
      <c r="JU73" s="42"/>
      <c r="JV73" s="42"/>
      <c r="JW73" s="42"/>
      <c r="JX73" s="42"/>
      <c r="JY73" s="42"/>
      <c r="JZ73" s="42"/>
      <c r="KA73" s="42"/>
      <c r="KB73" s="42"/>
      <c r="KC73" s="42"/>
      <c r="KD73" s="42"/>
      <c r="KE73" s="42"/>
      <c r="KF73" s="42"/>
      <c r="KG73" s="42"/>
      <c r="KH73" s="42"/>
      <c r="KI73" s="42"/>
      <c r="KJ73" s="42"/>
      <c r="KK73" s="42"/>
      <c r="KL73" s="42"/>
      <c r="KM73" s="42"/>
      <c r="KN73" s="42"/>
      <c r="KO73" s="42"/>
      <c r="KP73" s="42"/>
      <c r="KQ73" s="42"/>
      <c r="KR73" s="42"/>
      <c r="KS73" s="42"/>
      <c r="KT73" s="42"/>
      <c r="KU73" s="42"/>
      <c r="KV73" s="42"/>
      <c r="KW73" s="42"/>
      <c r="KX73" s="42"/>
      <c r="KY73" s="42"/>
      <c r="KZ73" s="42"/>
      <c r="LA73" s="42"/>
      <c r="LB73" s="42"/>
      <c r="LC73" s="42"/>
      <c r="LD73" s="42"/>
      <c r="LE73" s="42"/>
      <c r="LF73" s="42"/>
      <c r="LG73" s="42"/>
      <c r="LH73" s="42"/>
      <c r="LI73" s="42"/>
      <c r="LJ73" s="42"/>
      <c r="LK73" s="42"/>
      <c r="LL73" s="42"/>
      <c r="LM73" s="42"/>
      <c r="LN73" s="42"/>
      <c r="LO73" s="42"/>
      <c r="LP73" s="42"/>
      <c r="LQ73" s="73"/>
      <c r="LR73" s="2"/>
      <c r="LS73" s="2"/>
      <c r="LT73" s="2"/>
      <c r="LU73" s="2"/>
      <c r="LV73" s="2"/>
      <c r="LW73" s="2"/>
      <c r="LX73" s="2"/>
      <c r="LY73" s="2"/>
      <c r="LZ73" s="2"/>
      <c r="MA73" s="2"/>
      <c r="MB73" s="2"/>
      <c r="MC73" s="2"/>
      <c r="MD73" s="2"/>
      <c r="ME73" s="2"/>
      <c r="MF73" s="2"/>
      <c r="MG73" s="2"/>
      <c r="MH73" s="35"/>
      <c r="MI73" s="42"/>
      <c r="MJ73" s="42"/>
      <c r="MK73" s="42"/>
      <c r="ML73" s="42"/>
      <c r="MM73" s="42"/>
      <c r="MN73" s="42"/>
      <c r="MO73" s="42"/>
      <c r="MP73" s="42"/>
      <c r="MQ73" s="42"/>
      <c r="MR73" s="42"/>
      <c r="MS73" s="42"/>
      <c r="MT73" s="42"/>
      <c r="MU73" s="42"/>
      <c r="MV73" s="42"/>
      <c r="MW73" s="42"/>
      <c r="MX73" s="42"/>
      <c r="MY73" s="42"/>
      <c r="MZ73" s="42"/>
      <c r="NA73" s="42"/>
      <c r="NB73" s="42"/>
      <c r="NC73" s="42"/>
      <c r="ND73" s="42"/>
      <c r="NE73" s="42"/>
      <c r="NF73" s="42"/>
      <c r="NG73" s="42"/>
      <c r="NH73" s="42"/>
      <c r="NI73" s="42"/>
      <c r="NJ73" s="42"/>
      <c r="NK73" s="42"/>
      <c r="NL73" s="42"/>
      <c r="NM73" s="42"/>
      <c r="NN73" s="42"/>
      <c r="NO73" s="42"/>
      <c r="NP73" s="42"/>
      <c r="NQ73" s="42"/>
      <c r="NR73" s="42"/>
      <c r="NS73" s="42"/>
      <c r="NT73" s="42"/>
      <c r="NU73" s="42"/>
      <c r="NV73" s="42"/>
      <c r="NW73" s="42"/>
      <c r="NX73" s="42"/>
      <c r="NY73" s="42"/>
      <c r="NZ73" s="42"/>
      <c r="OA73" s="42"/>
      <c r="OB73" s="42"/>
      <c r="OC73" s="42"/>
      <c r="OD73" s="42"/>
      <c r="OE73" s="42"/>
      <c r="OF73" s="42"/>
      <c r="OG73" s="42"/>
      <c r="OH73" s="42"/>
      <c r="OI73" s="42"/>
      <c r="OJ73" s="42"/>
      <c r="OK73" s="42"/>
      <c r="OL73" s="42"/>
      <c r="OM73" s="42"/>
      <c r="ON73" s="42"/>
      <c r="OO73" s="42"/>
      <c r="OP73" s="42"/>
      <c r="OQ73" s="42"/>
      <c r="OR73" s="42"/>
      <c r="OS73" s="42"/>
      <c r="OT73" s="42"/>
      <c r="OU73" s="42"/>
      <c r="OV73" s="42"/>
      <c r="OW73" s="42"/>
      <c r="OX73" s="42"/>
      <c r="OY73" s="42"/>
      <c r="OZ73" s="42"/>
      <c r="PA73" s="42"/>
      <c r="PB73" s="42"/>
      <c r="PC73" s="42"/>
      <c r="PD73" s="42"/>
      <c r="PE73" s="42"/>
      <c r="PF73" s="42"/>
      <c r="PG73" s="42"/>
      <c r="PH73" s="42"/>
      <c r="PI73" s="42"/>
      <c r="PJ73" s="42"/>
      <c r="PK73" s="42"/>
      <c r="PL73" s="42"/>
      <c r="PM73" s="42"/>
      <c r="PN73" s="42"/>
      <c r="PO73" s="42"/>
      <c r="PP73" s="42"/>
      <c r="PQ73" s="42"/>
      <c r="PR73" s="42"/>
      <c r="PS73" s="42"/>
      <c r="PT73" s="42"/>
      <c r="PU73" s="42"/>
      <c r="PV73" s="42"/>
      <c r="PW73" s="42"/>
      <c r="PX73" s="42"/>
      <c r="PY73" s="42"/>
      <c r="PZ73" s="42"/>
      <c r="QA73" s="42"/>
      <c r="QB73" s="42"/>
      <c r="QC73" s="42"/>
      <c r="QD73" s="42"/>
      <c r="QE73" s="42"/>
      <c r="QF73" s="42"/>
      <c r="QG73" s="42"/>
      <c r="QH73" s="42"/>
      <c r="QI73" s="42"/>
      <c r="QJ73" s="42"/>
      <c r="QK73" s="42"/>
      <c r="QL73" s="42"/>
      <c r="QM73" s="42"/>
      <c r="QN73" s="42"/>
      <c r="QO73" s="42"/>
      <c r="QP73" s="42"/>
      <c r="QQ73" s="42"/>
      <c r="QR73" s="42"/>
      <c r="QS73" s="42"/>
      <c r="QT73" s="42"/>
      <c r="QU73" s="42"/>
      <c r="QV73" s="42"/>
      <c r="QW73" s="42"/>
      <c r="QX73" s="42"/>
      <c r="QY73" s="42"/>
      <c r="QZ73" s="42"/>
      <c r="RA73" s="42"/>
      <c r="RB73" s="42"/>
      <c r="RC73" s="42"/>
      <c r="RD73" s="42"/>
      <c r="RE73" s="42"/>
      <c r="RF73" s="42"/>
      <c r="RG73" s="42"/>
      <c r="RH73" s="42"/>
      <c r="RI73" s="42"/>
      <c r="RJ73" s="42"/>
      <c r="RK73" s="42"/>
      <c r="RL73" s="42"/>
      <c r="RM73" s="42"/>
      <c r="RN73" s="42"/>
      <c r="RO73" s="42"/>
      <c r="RP73" s="42"/>
      <c r="RQ73" s="42"/>
      <c r="RR73" s="42"/>
      <c r="RS73" s="42"/>
      <c r="RT73" s="42"/>
      <c r="RU73" s="42"/>
      <c r="RV73" s="42"/>
      <c r="RW73" s="42"/>
      <c r="RX73" s="42"/>
      <c r="RY73" s="42"/>
      <c r="RZ73" s="42"/>
      <c r="SA73" s="42"/>
      <c r="SB73" s="42"/>
      <c r="SC73" s="73"/>
      <c r="SD73" s="2"/>
      <c r="SE73" s="2"/>
      <c r="SF73" s="2"/>
      <c r="SG73" s="2"/>
      <c r="SH73" s="2"/>
      <c r="SI73" s="2"/>
      <c r="SJ73" s="2"/>
      <c r="SK73" s="89"/>
      <c r="SL73" s="2"/>
      <c r="SM73" s="100"/>
      <c r="SN73" s="110"/>
      <c r="SO73" s="110"/>
      <c r="SP73" s="110"/>
      <c r="SQ73" s="110"/>
      <c r="SR73" s="110"/>
      <c r="SS73" s="110"/>
      <c r="ST73" s="110"/>
      <c r="SU73" s="110"/>
      <c r="SV73" s="110"/>
      <c r="SW73" s="110"/>
      <c r="SX73" s="110"/>
      <c r="SY73" s="110"/>
      <c r="SZ73" s="110"/>
      <c r="TA73" s="125"/>
    </row>
    <row r="74" spans="1:521" ht="13.5" customHeight="1">
      <c r="A74" s="2"/>
      <c r="B74" s="13"/>
      <c r="C74" s="2"/>
      <c r="D74" s="2"/>
      <c r="E74" s="2"/>
      <c r="F74" s="2"/>
      <c r="G74" s="2"/>
      <c r="H74" s="2"/>
      <c r="I74" s="2"/>
      <c r="J74" s="35"/>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c r="EN74" s="42"/>
      <c r="EO74" s="42"/>
      <c r="EP74" s="42"/>
      <c r="EQ74" s="42"/>
      <c r="ER74" s="42"/>
      <c r="ES74" s="42"/>
      <c r="ET74" s="42"/>
      <c r="EU74" s="42"/>
      <c r="EV74" s="42"/>
      <c r="EW74" s="42"/>
      <c r="EX74" s="42"/>
      <c r="EY74" s="42"/>
      <c r="EZ74" s="42"/>
      <c r="FA74" s="42"/>
      <c r="FB74" s="42"/>
      <c r="FC74" s="42"/>
      <c r="FD74" s="42"/>
      <c r="FE74" s="73"/>
      <c r="FF74" s="2"/>
      <c r="FG74" s="2"/>
      <c r="FH74" s="2"/>
      <c r="FI74" s="2"/>
      <c r="FJ74" s="2"/>
      <c r="FK74" s="2"/>
      <c r="FL74" s="2"/>
      <c r="FM74" s="2"/>
      <c r="FN74" s="2"/>
      <c r="FO74" s="2"/>
      <c r="FP74" s="2"/>
      <c r="FQ74" s="2"/>
      <c r="FR74" s="2"/>
      <c r="FS74" s="2"/>
      <c r="FT74" s="2"/>
      <c r="FU74" s="2"/>
      <c r="FV74" s="35"/>
      <c r="FW74" s="42"/>
      <c r="FX74" s="42"/>
      <c r="FY74" s="42"/>
      <c r="FZ74" s="42"/>
      <c r="GA74" s="42"/>
      <c r="GB74" s="42"/>
      <c r="GC74" s="42"/>
      <c r="GD74" s="42"/>
      <c r="GE74" s="42"/>
      <c r="GF74" s="42"/>
      <c r="GG74" s="42"/>
      <c r="GH74" s="42"/>
      <c r="GI74" s="42"/>
      <c r="GJ74" s="42"/>
      <c r="GK74" s="42"/>
      <c r="GL74" s="42"/>
      <c r="GM74" s="42"/>
      <c r="GN74" s="42"/>
      <c r="GO74" s="42"/>
      <c r="GP74" s="42"/>
      <c r="GQ74" s="42"/>
      <c r="GR74" s="42"/>
      <c r="GS74" s="42"/>
      <c r="GT74" s="42"/>
      <c r="GU74" s="42"/>
      <c r="GV74" s="42"/>
      <c r="GW74" s="42"/>
      <c r="GX74" s="42"/>
      <c r="GY74" s="42"/>
      <c r="GZ74" s="42"/>
      <c r="HA74" s="42"/>
      <c r="HB74" s="42"/>
      <c r="HC74" s="42"/>
      <c r="HD74" s="42"/>
      <c r="HE74" s="42"/>
      <c r="HF74" s="42"/>
      <c r="HG74" s="42"/>
      <c r="HH74" s="42"/>
      <c r="HI74" s="42"/>
      <c r="HJ74" s="42"/>
      <c r="HK74" s="42"/>
      <c r="HL74" s="42"/>
      <c r="HM74" s="42"/>
      <c r="HN74" s="42"/>
      <c r="HO74" s="42"/>
      <c r="HP74" s="42"/>
      <c r="HQ74" s="42"/>
      <c r="HR74" s="42"/>
      <c r="HS74" s="42"/>
      <c r="HT74" s="42"/>
      <c r="HU74" s="42"/>
      <c r="HV74" s="42"/>
      <c r="HW74" s="42"/>
      <c r="HX74" s="42"/>
      <c r="HY74" s="42"/>
      <c r="HZ74" s="42"/>
      <c r="IA74" s="42"/>
      <c r="IB74" s="42"/>
      <c r="IC74" s="42"/>
      <c r="ID74" s="42"/>
      <c r="IE74" s="42"/>
      <c r="IF74" s="42"/>
      <c r="IG74" s="42"/>
      <c r="IH74" s="42"/>
      <c r="II74" s="42"/>
      <c r="IJ74" s="42"/>
      <c r="IK74" s="42"/>
      <c r="IL74" s="42"/>
      <c r="IM74" s="42"/>
      <c r="IN74" s="42"/>
      <c r="IO74" s="42"/>
      <c r="IP74" s="42"/>
      <c r="IQ74" s="42"/>
      <c r="IR74" s="42"/>
      <c r="IS74" s="42"/>
      <c r="IT74" s="42"/>
      <c r="IU74" s="42"/>
      <c r="IV74" s="42"/>
      <c r="IW74" s="42"/>
      <c r="IX74" s="42"/>
      <c r="IY74" s="42"/>
      <c r="IZ74" s="42"/>
      <c r="JA74" s="42"/>
      <c r="JB74" s="42"/>
      <c r="JC74" s="42"/>
      <c r="JD74" s="42"/>
      <c r="JE74" s="42"/>
      <c r="JF74" s="42"/>
      <c r="JG74" s="42"/>
      <c r="JH74" s="42"/>
      <c r="JI74" s="42"/>
      <c r="JJ74" s="42"/>
      <c r="JK74" s="42"/>
      <c r="JL74" s="42"/>
      <c r="JM74" s="42"/>
      <c r="JN74" s="42"/>
      <c r="JO74" s="42"/>
      <c r="JP74" s="42"/>
      <c r="JQ74" s="42"/>
      <c r="JR74" s="42"/>
      <c r="JS74" s="42"/>
      <c r="JT74" s="42"/>
      <c r="JU74" s="42"/>
      <c r="JV74" s="42"/>
      <c r="JW74" s="42"/>
      <c r="JX74" s="42"/>
      <c r="JY74" s="42"/>
      <c r="JZ74" s="42"/>
      <c r="KA74" s="42"/>
      <c r="KB74" s="42"/>
      <c r="KC74" s="42"/>
      <c r="KD74" s="42"/>
      <c r="KE74" s="42"/>
      <c r="KF74" s="42"/>
      <c r="KG74" s="42"/>
      <c r="KH74" s="42"/>
      <c r="KI74" s="42"/>
      <c r="KJ74" s="42"/>
      <c r="KK74" s="42"/>
      <c r="KL74" s="42"/>
      <c r="KM74" s="42"/>
      <c r="KN74" s="42"/>
      <c r="KO74" s="42"/>
      <c r="KP74" s="42"/>
      <c r="KQ74" s="42"/>
      <c r="KR74" s="42"/>
      <c r="KS74" s="42"/>
      <c r="KT74" s="42"/>
      <c r="KU74" s="42"/>
      <c r="KV74" s="42"/>
      <c r="KW74" s="42"/>
      <c r="KX74" s="42"/>
      <c r="KY74" s="42"/>
      <c r="KZ74" s="42"/>
      <c r="LA74" s="42"/>
      <c r="LB74" s="42"/>
      <c r="LC74" s="42"/>
      <c r="LD74" s="42"/>
      <c r="LE74" s="42"/>
      <c r="LF74" s="42"/>
      <c r="LG74" s="42"/>
      <c r="LH74" s="42"/>
      <c r="LI74" s="42"/>
      <c r="LJ74" s="42"/>
      <c r="LK74" s="42"/>
      <c r="LL74" s="42"/>
      <c r="LM74" s="42"/>
      <c r="LN74" s="42"/>
      <c r="LO74" s="42"/>
      <c r="LP74" s="42"/>
      <c r="LQ74" s="73"/>
      <c r="LR74" s="2"/>
      <c r="LS74" s="2"/>
      <c r="LT74" s="2"/>
      <c r="LU74" s="2"/>
      <c r="LV74" s="2"/>
      <c r="LW74" s="2"/>
      <c r="LX74" s="2"/>
      <c r="LY74" s="2"/>
      <c r="LZ74" s="2"/>
      <c r="MA74" s="2"/>
      <c r="MB74" s="2"/>
      <c r="MC74" s="2"/>
      <c r="MD74" s="2"/>
      <c r="ME74" s="2"/>
      <c r="MF74" s="2"/>
      <c r="MG74" s="2"/>
      <c r="MH74" s="35"/>
      <c r="MI74" s="42"/>
      <c r="MJ74" s="42"/>
      <c r="MK74" s="42"/>
      <c r="ML74" s="42"/>
      <c r="MM74" s="42"/>
      <c r="MN74" s="42"/>
      <c r="MO74" s="42"/>
      <c r="MP74" s="42"/>
      <c r="MQ74" s="42"/>
      <c r="MR74" s="42"/>
      <c r="MS74" s="42"/>
      <c r="MT74" s="42"/>
      <c r="MU74" s="42"/>
      <c r="MV74" s="42"/>
      <c r="MW74" s="42"/>
      <c r="MX74" s="42"/>
      <c r="MY74" s="42"/>
      <c r="MZ74" s="42"/>
      <c r="NA74" s="42"/>
      <c r="NB74" s="42"/>
      <c r="NC74" s="42"/>
      <c r="ND74" s="42"/>
      <c r="NE74" s="42"/>
      <c r="NF74" s="42"/>
      <c r="NG74" s="42"/>
      <c r="NH74" s="42"/>
      <c r="NI74" s="42"/>
      <c r="NJ74" s="42"/>
      <c r="NK74" s="42"/>
      <c r="NL74" s="42"/>
      <c r="NM74" s="42"/>
      <c r="NN74" s="42"/>
      <c r="NO74" s="42"/>
      <c r="NP74" s="42"/>
      <c r="NQ74" s="42"/>
      <c r="NR74" s="42"/>
      <c r="NS74" s="42"/>
      <c r="NT74" s="42"/>
      <c r="NU74" s="42"/>
      <c r="NV74" s="42"/>
      <c r="NW74" s="42"/>
      <c r="NX74" s="42"/>
      <c r="NY74" s="42"/>
      <c r="NZ74" s="42"/>
      <c r="OA74" s="42"/>
      <c r="OB74" s="42"/>
      <c r="OC74" s="42"/>
      <c r="OD74" s="42"/>
      <c r="OE74" s="42"/>
      <c r="OF74" s="42"/>
      <c r="OG74" s="42"/>
      <c r="OH74" s="42"/>
      <c r="OI74" s="42"/>
      <c r="OJ74" s="42"/>
      <c r="OK74" s="42"/>
      <c r="OL74" s="42"/>
      <c r="OM74" s="42"/>
      <c r="ON74" s="42"/>
      <c r="OO74" s="42"/>
      <c r="OP74" s="42"/>
      <c r="OQ74" s="42"/>
      <c r="OR74" s="42"/>
      <c r="OS74" s="42"/>
      <c r="OT74" s="42"/>
      <c r="OU74" s="42"/>
      <c r="OV74" s="42"/>
      <c r="OW74" s="42"/>
      <c r="OX74" s="42"/>
      <c r="OY74" s="42"/>
      <c r="OZ74" s="42"/>
      <c r="PA74" s="42"/>
      <c r="PB74" s="42"/>
      <c r="PC74" s="42"/>
      <c r="PD74" s="42"/>
      <c r="PE74" s="42"/>
      <c r="PF74" s="42"/>
      <c r="PG74" s="42"/>
      <c r="PH74" s="42"/>
      <c r="PI74" s="42"/>
      <c r="PJ74" s="42"/>
      <c r="PK74" s="42"/>
      <c r="PL74" s="42"/>
      <c r="PM74" s="42"/>
      <c r="PN74" s="42"/>
      <c r="PO74" s="42"/>
      <c r="PP74" s="42"/>
      <c r="PQ74" s="42"/>
      <c r="PR74" s="42"/>
      <c r="PS74" s="42"/>
      <c r="PT74" s="42"/>
      <c r="PU74" s="42"/>
      <c r="PV74" s="42"/>
      <c r="PW74" s="42"/>
      <c r="PX74" s="42"/>
      <c r="PY74" s="42"/>
      <c r="PZ74" s="42"/>
      <c r="QA74" s="42"/>
      <c r="QB74" s="42"/>
      <c r="QC74" s="42"/>
      <c r="QD74" s="42"/>
      <c r="QE74" s="42"/>
      <c r="QF74" s="42"/>
      <c r="QG74" s="42"/>
      <c r="QH74" s="42"/>
      <c r="QI74" s="42"/>
      <c r="QJ74" s="42"/>
      <c r="QK74" s="42"/>
      <c r="QL74" s="42"/>
      <c r="QM74" s="42"/>
      <c r="QN74" s="42"/>
      <c r="QO74" s="42"/>
      <c r="QP74" s="42"/>
      <c r="QQ74" s="42"/>
      <c r="QR74" s="42"/>
      <c r="QS74" s="42"/>
      <c r="QT74" s="42"/>
      <c r="QU74" s="42"/>
      <c r="QV74" s="42"/>
      <c r="QW74" s="42"/>
      <c r="QX74" s="42"/>
      <c r="QY74" s="42"/>
      <c r="QZ74" s="42"/>
      <c r="RA74" s="42"/>
      <c r="RB74" s="42"/>
      <c r="RC74" s="42"/>
      <c r="RD74" s="42"/>
      <c r="RE74" s="42"/>
      <c r="RF74" s="42"/>
      <c r="RG74" s="42"/>
      <c r="RH74" s="42"/>
      <c r="RI74" s="42"/>
      <c r="RJ74" s="42"/>
      <c r="RK74" s="42"/>
      <c r="RL74" s="42"/>
      <c r="RM74" s="42"/>
      <c r="RN74" s="42"/>
      <c r="RO74" s="42"/>
      <c r="RP74" s="42"/>
      <c r="RQ74" s="42"/>
      <c r="RR74" s="42"/>
      <c r="RS74" s="42"/>
      <c r="RT74" s="42"/>
      <c r="RU74" s="42"/>
      <c r="RV74" s="42"/>
      <c r="RW74" s="42"/>
      <c r="RX74" s="42"/>
      <c r="RY74" s="42"/>
      <c r="RZ74" s="42"/>
      <c r="SA74" s="42"/>
      <c r="SB74" s="42"/>
      <c r="SC74" s="73"/>
      <c r="SD74" s="2"/>
      <c r="SE74" s="2"/>
      <c r="SF74" s="2"/>
      <c r="SG74" s="2"/>
      <c r="SH74" s="2"/>
      <c r="SI74" s="2"/>
      <c r="SJ74" s="2"/>
      <c r="SK74" s="89"/>
      <c r="SL74" s="2"/>
      <c r="SM74" s="100"/>
      <c r="SN74" s="110"/>
      <c r="SO74" s="110"/>
      <c r="SP74" s="110"/>
      <c r="SQ74" s="110"/>
      <c r="SR74" s="110"/>
      <c r="SS74" s="110"/>
      <c r="ST74" s="110"/>
      <c r="SU74" s="110"/>
      <c r="SV74" s="110"/>
      <c r="SW74" s="110"/>
      <c r="SX74" s="110"/>
      <c r="SY74" s="110"/>
      <c r="SZ74" s="110"/>
      <c r="TA74" s="125"/>
    </row>
    <row r="75" spans="1:521" ht="13.5" customHeight="1">
      <c r="A75" s="2"/>
      <c r="B75" s="13"/>
      <c r="C75" s="2"/>
      <c r="D75" s="2"/>
      <c r="E75" s="2"/>
      <c r="F75" s="2"/>
      <c r="G75" s="2"/>
      <c r="H75" s="2"/>
      <c r="I75" s="2"/>
      <c r="J75" s="35"/>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42"/>
      <c r="EF75" s="42"/>
      <c r="EG75" s="42"/>
      <c r="EH75" s="42"/>
      <c r="EI75" s="42"/>
      <c r="EJ75" s="42"/>
      <c r="EK75" s="42"/>
      <c r="EL75" s="42"/>
      <c r="EM75" s="42"/>
      <c r="EN75" s="42"/>
      <c r="EO75" s="42"/>
      <c r="EP75" s="42"/>
      <c r="EQ75" s="42"/>
      <c r="ER75" s="42"/>
      <c r="ES75" s="42"/>
      <c r="ET75" s="42"/>
      <c r="EU75" s="42"/>
      <c r="EV75" s="42"/>
      <c r="EW75" s="42"/>
      <c r="EX75" s="42"/>
      <c r="EY75" s="42"/>
      <c r="EZ75" s="42"/>
      <c r="FA75" s="42"/>
      <c r="FB75" s="42"/>
      <c r="FC75" s="42"/>
      <c r="FD75" s="42"/>
      <c r="FE75" s="73"/>
      <c r="FF75" s="2"/>
      <c r="FG75" s="2"/>
      <c r="FH75" s="2"/>
      <c r="FI75" s="2"/>
      <c r="FJ75" s="2"/>
      <c r="FK75" s="2"/>
      <c r="FL75" s="2"/>
      <c r="FM75" s="2"/>
      <c r="FN75" s="2"/>
      <c r="FO75" s="2"/>
      <c r="FP75" s="2"/>
      <c r="FQ75" s="2"/>
      <c r="FR75" s="2"/>
      <c r="FS75" s="2"/>
      <c r="FT75" s="2"/>
      <c r="FU75" s="2"/>
      <c r="FV75" s="35"/>
      <c r="FW75" s="42"/>
      <c r="FX75" s="42"/>
      <c r="FY75" s="42"/>
      <c r="FZ75" s="42"/>
      <c r="GA75" s="42"/>
      <c r="GB75" s="42"/>
      <c r="GC75" s="42"/>
      <c r="GD75" s="42"/>
      <c r="GE75" s="42"/>
      <c r="GF75" s="42"/>
      <c r="GG75" s="42"/>
      <c r="GH75" s="42"/>
      <c r="GI75" s="42"/>
      <c r="GJ75" s="42"/>
      <c r="GK75" s="42"/>
      <c r="GL75" s="42"/>
      <c r="GM75" s="42"/>
      <c r="GN75" s="42"/>
      <c r="GO75" s="42"/>
      <c r="GP75" s="42"/>
      <c r="GQ75" s="42"/>
      <c r="GR75" s="42"/>
      <c r="GS75" s="42"/>
      <c r="GT75" s="42"/>
      <c r="GU75" s="42"/>
      <c r="GV75" s="42"/>
      <c r="GW75" s="42"/>
      <c r="GX75" s="42"/>
      <c r="GY75" s="42"/>
      <c r="GZ75" s="42"/>
      <c r="HA75" s="42"/>
      <c r="HB75" s="42"/>
      <c r="HC75" s="42"/>
      <c r="HD75" s="42"/>
      <c r="HE75" s="42"/>
      <c r="HF75" s="42"/>
      <c r="HG75" s="42"/>
      <c r="HH75" s="42"/>
      <c r="HI75" s="42"/>
      <c r="HJ75" s="42"/>
      <c r="HK75" s="42"/>
      <c r="HL75" s="42"/>
      <c r="HM75" s="42"/>
      <c r="HN75" s="42"/>
      <c r="HO75" s="42"/>
      <c r="HP75" s="42"/>
      <c r="HQ75" s="42"/>
      <c r="HR75" s="42"/>
      <c r="HS75" s="42"/>
      <c r="HT75" s="42"/>
      <c r="HU75" s="42"/>
      <c r="HV75" s="42"/>
      <c r="HW75" s="42"/>
      <c r="HX75" s="42"/>
      <c r="HY75" s="42"/>
      <c r="HZ75" s="42"/>
      <c r="IA75" s="42"/>
      <c r="IB75" s="42"/>
      <c r="IC75" s="42"/>
      <c r="ID75" s="42"/>
      <c r="IE75" s="42"/>
      <c r="IF75" s="42"/>
      <c r="IG75" s="42"/>
      <c r="IH75" s="42"/>
      <c r="II75" s="42"/>
      <c r="IJ75" s="42"/>
      <c r="IK75" s="42"/>
      <c r="IL75" s="42"/>
      <c r="IM75" s="42"/>
      <c r="IN75" s="42"/>
      <c r="IO75" s="42"/>
      <c r="IP75" s="42"/>
      <c r="IQ75" s="42"/>
      <c r="IR75" s="42"/>
      <c r="IS75" s="42"/>
      <c r="IT75" s="42"/>
      <c r="IU75" s="42"/>
      <c r="IV75" s="42"/>
      <c r="IW75" s="42"/>
      <c r="IX75" s="42"/>
      <c r="IY75" s="42"/>
      <c r="IZ75" s="42"/>
      <c r="JA75" s="42"/>
      <c r="JB75" s="42"/>
      <c r="JC75" s="42"/>
      <c r="JD75" s="42"/>
      <c r="JE75" s="42"/>
      <c r="JF75" s="42"/>
      <c r="JG75" s="42"/>
      <c r="JH75" s="42"/>
      <c r="JI75" s="42"/>
      <c r="JJ75" s="42"/>
      <c r="JK75" s="42"/>
      <c r="JL75" s="42"/>
      <c r="JM75" s="42"/>
      <c r="JN75" s="42"/>
      <c r="JO75" s="42"/>
      <c r="JP75" s="42"/>
      <c r="JQ75" s="42"/>
      <c r="JR75" s="42"/>
      <c r="JS75" s="42"/>
      <c r="JT75" s="42"/>
      <c r="JU75" s="42"/>
      <c r="JV75" s="42"/>
      <c r="JW75" s="42"/>
      <c r="JX75" s="42"/>
      <c r="JY75" s="42"/>
      <c r="JZ75" s="42"/>
      <c r="KA75" s="42"/>
      <c r="KB75" s="42"/>
      <c r="KC75" s="42"/>
      <c r="KD75" s="42"/>
      <c r="KE75" s="42"/>
      <c r="KF75" s="42"/>
      <c r="KG75" s="42"/>
      <c r="KH75" s="42"/>
      <c r="KI75" s="42"/>
      <c r="KJ75" s="42"/>
      <c r="KK75" s="42"/>
      <c r="KL75" s="42"/>
      <c r="KM75" s="42"/>
      <c r="KN75" s="42"/>
      <c r="KO75" s="42"/>
      <c r="KP75" s="42"/>
      <c r="KQ75" s="42"/>
      <c r="KR75" s="42"/>
      <c r="KS75" s="42"/>
      <c r="KT75" s="42"/>
      <c r="KU75" s="42"/>
      <c r="KV75" s="42"/>
      <c r="KW75" s="42"/>
      <c r="KX75" s="42"/>
      <c r="KY75" s="42"/>
      <c r="KZ75" s="42"/>
      <c r="LA75" s="42"/>
      <c r="LB75" s="42"/>
      <c r="LC75" s="42"/>
      <c r="LD75" s="42"/>
      <c r="LE75" s="42"/>
      <c r="LF75" s="42"/>
      <c r="LG75" s="42"/>
      <c r="LH75" s="42"/>
      <c r="LI75" s="42"/>
      <c r="LJ75" s="42"/>
      <c r="LK75" s="42"/>
      <c r="LL75" s="42"/>
      <c r="LM75" s="42"/>
      <c r="LN75" s="42"/>
      <c r="LO75" s="42"/>
      <c r="LP75" s="42"/>
      <c r="LQ75" s="73"/>
      <c r="LR75" s="2"/>
      <c r="LS75" s="2"/>
      <c r="LT75" s="2"/>
      <c r="LU75" s="2"/>
      <c r="LV75" s="2"/>
      <c r="LW75" s="2"/>
      <c r="LX75" s="2"/>
      <c r="LY75" s="2"/>
      <c r="LZ75" s="2"/>
      <c r="MA75" s="2"/>
      <c r="MB75" s="2"/>
      <c r="MC75" s="2"/>
      <c r="MD75" s="2"/>
      <c r="ME75" s="2"/>
      <c r="MF75" s="2"/>
      <c r="MG75" s="2"/>
      <c r="MH75" s="35"/>
      <c r="MI75" s="42"/>
      <c r="MJ75" s="42"/>
      <c r="MK75" s="42"/>
      <c r="ML75" s="42"/>
      <c r="MM75" s="42"/>
      <c r="MN75" s="42"/>
      <c r="MO75" s="42"/>
      <c r="MP75" s="42"/>
      <c r="MQ75" s="42"/>
      <c r="MR75" s="42"/>
      <c r="MS75" s="42"/>
      <c r="MT75" s="42"/>
      <c r="MU75" s="42"/>
      <c r="MV75" s="42"/>
      <c r="MW75" s="42"/>
      <c r="MX75" s="42"/>
      <c r="MY75" s="42"/>
      <c r="MZ75" s="42"/>
      <c r="NA75" s="42"/>
      <c r="NB75" s="42"/>
      <c r="NC75" s="42"/>
      <c r="ND75" s="42"/>
      <c r="NE75" s="42"/>
      <c r="NF75" s="42"/>
      <c r="NG75" s="42"/>
      <c r="NH75" s="42"/>
      <c r="NI75" s="42"/>
      <c r="NJ75" s="42"/>
      <c r="NK75" s="42"/>
      <c r="NL75" s="42"/>
      <c r="NM75" s="42"/>
      <c r="NN75" s="42"/>
      <c r="NO75" s="42"/>
      <c r="NP75" s="42"/>
      <c r="NQ75" s="42"/>
      <c r="NR75" s="42"/>
      <c r="NS75" s="42"/>
      <c r="NT75" s="42"/>
      <c r="NU75" s="42"/>
      <c r="NV75" s="42"/>
      <c r="NW75" s="42"/>
      <c r="NX75" s="42"/>
      <c r="NY75" s="42"/>
      <c r="NZ75" s="42"/>
      <c r="OA75" s="42"/>
      <c r="OB75" s="42"/>
      <c r="OC75" s="42"/>
      <c r="OD75" s="42"/>
      <c r="OE75" s="42"/>
      <c r="OF75" s="42"/>
      <c r="OG75" s="42"/>
      <c r="OH75" s="42"/>
      <c r="OI75" s="42"/>
      <c r="OJ75" s="42"/>
      <c r="OK75" s="42"/>
      <c r="OL75" s="42"/>
      <c r="OM75" s="42"/>
      <c r="ON75" s="42"/>
      <c r="OO75" s="42"/>
      <c r="OP75" s="42"/>
      <c r="OQ75" s="42"/>
      <c r="OR75" s="42"/>
      <c r="OS75" s="42"/>
      <c r="OT75" s="42"/>
      <c r="OU75" s="42"/>
      <c r="OV75" s="42"/>
      <c r="OW75" s="42"/>
      <c r="OX75" s="42"/>
      <c r="OY75" s="42"/>
      <c r="OZ75" s="42"/>
      <c r="PA75" s="42"/>
      <c r="PB75" s="42"/>
      <c r="PC75" s="42"/>
      <c r="PD75" s="42"/>
      <c r="PE75" s="42"/>
      <c r="PF75" s="42"/>
      <c r="PG75" s="42"/>
      <c r="PH75" s="42"/>
      <c r="PI75" s="42"/>
      <c r="PJ75" s="42"/>
      <c r="PK75" s="42"/>
      <c r="PL75" s="42"/>
      <c r="PM75" s="42"/>
      <c r="PN75" s="42"/>
      <c r="PO75" s="42"/>
      <c r="PP75" s="42"/>
      <c r="PQ75" s="42"/>
      <c r="PR75" s="42"/>
      <c r="PS75" s="42"/>
      <c r="PT75" s="42"/>
      <c r="PU75" s="42"/>
      <c r="PV75" s="42"/>
      <c r="PW75" s="42"/>
      <c r="PX75" s="42"/>
      <c r="PY75" s="42"/>
      <c r="PZ75" s="42"/>
      <c r="QA75" s="42"/>
      <c r="QB75" s="42"/>
      <c r="QC75" s="42"/>
      <c r="QD75" s="42"/>
      <c r="QE75" s="42"/>
      <c r="QF75" s="42"/>
      <c r="QG75" s="42"/>
      <c r="QH75" s="42"/>
      <c r="QI75" s="42"/>
      <c r="QJ75" s="42"/>
      <c r="QK75" s="42"/>
      <c r="QL75" s="42"/>
      <c r="QM75" s="42"/>
      <c r="QN75" s="42"/>
      <c r="QO75" s="42"/>
      <c r="QP75" s="42"/>
      <c r="QQ75" s="42"/>
      <c r="QR75" s="42"/>
      <c r="QS75" s="42"/>
      <c r="QT75" s="42"/>
      <c r="QU75" s="42"/>
      <c r="QV75" s="42"/>
      <c r="QW75" s="42"/>
      <c r="QX75" s="42"/>
      <c r="QY75" s="42"/>
      <c r="QZ75" s="42"/>
      <c r="RA75" s="42"/>
      <c r="RB75" s="42"/>
      <c r="RC75" s="42"/>
      <c r="RD75" s="42"/>
      <c r="RE75" s="42"/>
      <c r="RF75" s="42"/>
      <c r="RG75" s="42"/>
      <c r="RH75" s="42"/>
      <c r="RI75" s="42"/>
      <c r="RJ75" s="42"/>
      <c r="RK75" s="42"/>
      <c r="RL75" s="42"/>
      <c r="RM75" s="42"/>
      <c r="RN75" s="42"/>
      <c r="RO75" s="42"/>
      <c r="RP75" s="42"/>
      <c r="RQ75" s="42"/>
      <c r="RR75" s="42"/>
      <c r="RS75" s="42"/>
      <c r="RT75" s="42"/>
      <c r="RU75" s="42"/>
      <c r="RV75" s="42"/>
      <c r="RW75" s="42"/>
      <c r="RX75" s="42"/>
      <c r="RY75" s="42"/>
      <c r="RZ75" s="42"/>
      <c r="SA75" s="42"/>
      <c r="SB75" s="42"/>
      <c r="SC75" s="73"/>
      <c r="SD75" s="2"/>
      <c r="SE75" s="2"/>
      <c r="SF75" s="2"/>
      <c r="SG75" s="2"/>
      <c r="SH75" s="2"/>
      <c r="SI75" s="2"/>
      <c r="SJ75" s="2"/>
      <c r="SK75" s="89"/>
      <c r="SL75" s="2"/>
      <c r="SM75" s="100"/>
      <c r="SN75" s="110"/>
      <c r="SO75" s="110"/>
      <c r="SP75" s="110"/>
      <c r="SQ75" s="110"/>
      <c r="SR75" s="110"/>
      <c r="SS75" s="110"/>
      <c r="ST75" s="110"/>
      <c r="SU75" s="110"/>
      <c r="SV75" s="110"/>
      <c r="SW75" s="110"/>
      <c r="SX75" s="110"/>
      <c r="SY75" s="110"/>
      <c r="SZ75" s="110"/>
      <c r="TA75" s="125"/>
    </row>
    <row r="76" spans="1:521" ht="13.5" customHeight="1">
      <c r="A76" s="2"/>
      <c r="B76" s="13"/>
      <c r="C76" s="2"/>
      <c r="D76" s="2"/>
      <c r="E76" s="2"/>
      <c r="F76" s="2"/>
      <c r="G76" s="2"/>
      <c r="H76" s="2"/>
      <c r="I76" s="2"/>
      <c r="J76" s="35"/>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73"/>
      <c r="FF76" s="2"/>
      <c r="FG76" s="2"/>
      <c r="FH76" s="2"/>
      <c r="FI76" s="2"/>
      <c r="FJ76" s="2"/>
      <c r="FK76" s="2"/>
      <c r="FL76" s="2"/>
      <c r="FM76" s="2"/>
      <c r="FN76" s="2"/>
      <c r="FO76" s="2"/>
      <c r="FP76" s="2"/>
      <c r="FQ76" s="2"/>
      <c r="FR76" s="2"/>
      <c r="FS76" s="2"/>
      <c r="FT76" s="2"/>
      <c r="FU76" s="2"/>
      <c r="FV76" s="35"/>
      <c r="FW76" s="42"/>
      <c r="FX76" s="42"/>
      <c r="FY76" s="42"/>
      <c r="FZ76" s="42"/>
      <c r="GA76" s="42"/>
      <c r="GB76" s="42"/>
      <c r="GC76" s="42"/>
      <c r="GD76" s="42"/>
      <c r="GE76" s="42"/>
      <c r="GF76" s="42"/>
      <c r="GG76" s="42"/>
      <c r="GH76" s="42"/>
      <c r="GI76" s="42"/>
      <c r="GJ76" s="42"/>
      <c r="GK76" s="42"/>
      <c r="GL76" s="42"/>
      <c r="GM76" s="42"/>
      <c r="GN76" s="42"/>
      <c r="GO76" s="42"/>
      <c r="GP76" s="42"/>
      <c r="GQ76" s="42"/>
      <c r="GR76" s="42"/>
      <c r="GS76" s="42"/>
      <c r="GT76" s="42"/>
      <c r="GU76" s="42"/>
      <c r="GV76" s="42"/>
      <c r="GW76" s="42"/>
      <c r="GX76" s="42"/>
      <c r="GY76" s="42"/>
      <c r="GZ76" s="42"/>
      <c r="HA76" s="42"/>
      <c r="HB76" s="42"/>
      <c r="HC76" s="42"/>
      <c r="HD76" s="42"/>
      <c r="HE76" s="42"/>
      <c r="HF76" s="42"/>
      <c r="HG76" s="42"/>
      <c r="HH76" s="42"/>
      <c r="HI76" s="42"/>
      <c r="HJ76" s="42"/>
      <c r="HK76" s="42"/>
      <c r="HL76" s="42"/>
      <c r="HM76" s="42"/>
      <c r="HN76" s="42"/>
      <c r="HO76" s="42"/>
      <c r="HP76" s="42"/>
      <c r="HQ76" s="42"/>
      <c r="HR76" s="42"/>
      <c r="HS76" s="42"/>
      <c r="HT76" s="42"/>
      <c r="HU76" s="42"/>
      <c r="HV76" s="42"/>
      <c r="HW76" s="42"/>
      <c r="HX76" s="42"/>
      <c r="HY76" s="42"/>
      <c r="HZ76" s="42"/>
      <c r="IA76" s="42"/>
      <c r="IB76" s="42"/>
      <c r="IC76" s="42"/>
      <c r="ID76" s="42"/>
      <c r="IE76" s="42"/>
      <c r="IF76" s="42"/>
      <c r="IG76" s="42"/>
      <c r="IH76" s="42"/>
      <c r="II76" s="42"/>
      <c r="IJ76" s="42"/>
      <c r="IK76" s="42"/>
      <c r="IL76" s="42"/>
      <c r="IM76" s="42"/>
      <c r="IN76" s="42"/>
      <c r="IO76" s="42"/>
      <c r="IP76" s="42"/>
      <c r="IQ76" s="42"/>
      <c r="IR76" s="42"/>
      <c r="IS76" s="42"/>
      <c r="IT76" s="42"/>
      <c r="IU76" s="42"/>
      <c r="IV76" s="42"/>
      <c r="IW76" s="42"/>
      <c r="IX76" s="42"/>
      <c r="IY76" s="42"/>
      <c r="IZ76" s="42"/>
      <c r="JA76" s="42"/>
      <c r="JB76" s="42"/>
      <c r="JC76" s="42"/>
      <c r="JD76" s="42"/>
      <c r="JE76" s="42"/>
      <c r="JF76" s="42"/>
      <c r="JG76" s="42"/>
      <c r="JH76" s="42"/>
      <c r="JI76" s="42"/>
      <c r="JJ76" s="42"/>
      <c r="JK76" s="42"/>
      <c r="JL76" s="42"/>
      <c r="JM76" s="42"/>
      <c r="JN76" s="42"/>
      <c r="JO76" s="42"/>
      <c r="JP76" s="42"/>
      <c r="JQ76" s="42"/>
      <c r="JR76" s="42"/>
      <c r="JS76" s="42"/>
      <c r="JT76" s="42"/>
      <c r="JU76" s="42"/>
      <c r="JV76" s="42"/>
      <c r="JW76" s="42"/>
      <c r="JX76" s="42"/>
      <c r="JY76" s="42"/>
      <c r="JZ76" s="42"/>
      <c r="KA76" s="42"/>
      <c r="KB76" s="42"/>
      <c r="KC76" s="42"/>
      <c r="KD76" s="42"/>
      <c r="KE76" s="42"/>
      <c r="KF76" s="42"/>
      <c r="KG76" s="42"/>
      <c r="KH76" s="42"/>
      <c r="KI76" s="42"/>
      <c r="KJ76" s="42"/>
      <c r="KK76" s="42"/>
      <c r="KL76" s="42"/>
      <c r="KM76" s="42"/>
      <c r="KN76" s="42"/>
      <c r="KO76" s="42"/>
      <c r="KP76" s="42"/>
      <c r="KQ76" s="42"/>
      <c r="KR76" s="42"/>
      <c r="KS76" s="42"/>
      <c r="KT76" s="42"/>
      <c r="KU76" s="42"/>
      <c r="KV76" s="42"/>
      <c r="KW76" s="42"/>
      <c r="KX76" s="42"/>
      <c r="KY76" s="42"/>
      <c r="KZ76" s="42"/>
      <c r="LA76" s="42"/>
      <c r="LB76" s="42"/>
      <c r="LC76" s="42"/>
      <c r="LD76" s="42"/>
      <c r="LE76" s="42"/>
      <c r="LF76" s="42"/>
      <c r="LG76" s="42"/>
      <c r="LH76" s="42"/>
      <c r="LI76" s="42"/>
      <c r="LJ76" s="42"/>
      <c r="LK76" s="42"/>
      <c r="LL76" s="42"/>
      <c r="LM76" s="42"/>
      <c r="LN76" s="42"/>
      <c r="LO76" s="42"/>
      <c r="LP76" s="42"/>
      <c r="LQ76" s="73"/>
      <c r="LR76" s="2"/>
      <c r="LS76" s="2"/>
      <c r="LT76" s="2"/>
      <c r="LU76" s="2"/>
      <c r="LV76" s="2"/>
      <c r="LW76" s="2"/>
      <c r="LX76" s="2"/>
      <c r="LY76" s="2"/>
      <c r="LZ76" s="2"/>
      <c r="MA76" s="2"/>
      <c r="MB76" s="2"/>
      <c r="MC76" s="2"/>
      <c r="MD76" s="2"/>
      <c r="ME76" s="2"/>
      <c r="MF76" s="2"/>
      <c r="MG76" s="2"/>
      <c r="MH76" s="35"/>
      <c r="MI76" s="42"/>
      <c r="MJ76" s="42"/>
      <c r="MK76" s="42"/>
      <c r="ML76" s="42"/>
      <c r="MM76" s="42"/>
      <c r="MN76" s="42"/>
      <c r="MO76" s="42"/>
      <c r="MP76" s="42"/>
      <c r="MQ76" s="42"/>
      <c r="MR76" s="42"/>
      <c r="MS76" s="42"/>
      <c r="MT76" s="42"/>
      <c r="MU76" s="42"/>
      <c r="MV76" s="42"/>
      <c r="MW76" s="42"/>
      <c r="MX76" s="42"/>
      <c r="MY76" s="42"/>
      <c r="MZ76" s="42"/>
      <c r="NA76" s="42"/>
      <c r="NB76" s="42"/>
      <c r="NC76" s="42"/>
      <c r="ND76" s="42"/>
      <c r="NE76" s="42"/>
      <c r="NF76" s="42"/>
      <c r="NG76" s="42"/>
      <c r="NH76" s="42"/>
      <c r="NI76" s="42"/>
      <c r="NJ76" s="42"/>
      <c r="NK76" s="42"/>
      <c r="NL76" s="42"/>
      <c r="NM76" s="42"/>
      <c r="NN76" s="42"/>
      <c r="NO76" s="42"/>
      <c r="NP76" s="42"/>
      <c r="NQ76" s="42"/>
      <c r="NR76" s="42"/>
      <c r="NS76" s="42"/>
      <c r="NT76" s="42"/>
      <c r="NU76" s="42"/>
      <c r="NV76" s="42"/>
      <c r="NW76" s="42"/>
      <c r="NX76" s="42"/>
      <c r="NY76" s="42"/>
      <c r="NZ76" s="42"/>
      <c r="OA76" s="42"/>
      <c r="OB76" s="42"/>
      <c r="OC76" s="42"/>
      <c r="OD76" s="42"/>
      <c r="OE76" s="42"/>
      <c r="OF76" s="42"/>
      <c r="OG76" s="42"/>
      <c r="OH76" s="42"/>
      <c r="OI76" s="42"/>
      <c r="OJ76" s="42"/>
      <c r="OK76" s="42"/>
      <c r="OL76" s="42"/>
      <c r="OM76" s="42"/>
      <c r="ON76" s="42"/>
      <c r="OO76" s="42"/>
      <c r="OP76" s="42"/>
      <c r="OQ76" s="42"/>
      <c r="OR76" s="42"/>
      <c r="OS76" s="42"/>
      <c r="OT76" s="42"/>
      <c r="OU76" s="42"/>
      <c r="OV76" s="42"/>
      <c r="OW76" s="42"/>
      <c r="OX76" s="42"/>
      <c r="OY76" s="42"/>
      <c r="OZ76" s="42"/>
      <c r="PA76" s="42"/>
      <c r="PB76" s="42"/>
      <c r="PC76" s="42"/>
      <c r="PD76" s="42"/>
      <c r="PE76" s="42"/>
      <c r="PF76" s="42"/>
      <c r="PG76" s="42"/>
      <c r="PH76" s="42"/>
      <c r="PI76" s="42"/>
      <c r="PJ76" s="42"/>
      <c r="PK76" s="42"/>
      <c r="PL76" s="42"/>
      <c r="PM76" s="42"/>
      <c r="PN76" s="42"/>
      <c r="PO76" s="42"/>
      <c r="PP76" s="42"/>
      <c r="PQ76" s="42"/>
      <c r="PR76" s="42"/>
      <c r="PS76" s="42"/>
      <c r="PT76" s="42"/>
      <c r="PU76" s="42"/>
      <c r="PV76" s="42"/>
      <c r="PW76" s="42"/>
      <c r="PX76" s="42"/>
      <c r="PY76" s="42"/>
      <c r="PZ76" s="42"/>
      <c r="QA76" s="42"/>
      <c r="QB76" s="42"/>
      <c r="QC76" s="42"/>
      <c r="QD76" s="42"/>
      <c r="QE76" s="42"/>
      <c r="QF76" s="42"/>
      <c r="QG76" s="42"/>
      <c r="QH76" s="42"/>
      <c r="QI76" s="42"/>
      <c r="QJ76" s="42"/>
      <c r="QK76" s="42"/>
      <c r="QL76" s="42"/>
      <c r="QM76" s="42"/>
      <c r="QN76" s="42"/>
      <c r="QO76" s="42"/>
      <c r="QP76" s="42"/>
      <c r="QQ76" s="42"/>
      <c r="QR76" s="42"/>
      <c r="QS76" s="42"/>
      <c r="QT76" s="42"/>
      <c r="QU76" s="42"/>
      <c r="QV76" s="42"/>
      <c r="QW76" s="42"/>
      <c r="QX76" s="42"/>
      <c r="QY76" s="42"/>
      <c r="QZ76" s="42"/>
      <c r="RA76" s="42"/>
      <c r="RB76" s="42"/>
      <c r="RC76" s="42"/>
      <c r="RD76" s="42"/>
      <c r="RE76" s="42"/>
      <c r="RF76" s="42"/>
      <c r="RG76" s="42"/>
      <c r="RH76" s="42"/>
      <c r="RI76" s="42"/>
      <c r="RJ76" s="42"/>
      <c r="RK76" s="42"/>
      <c r="RL76" s="42"/>
      <c r="RM76" s="42"/>
      <c r="RN76" s="42"/>
      <c r="RO76" s="42"/>
      <c r="RP76" s="42"/>
      <c r="RQ76" s="42"/>
      <c r="RR76" s="42"/>
      <c r="RS76" s="42"/>
      <c r="RT76" s="42"/>
      <c r="RU76" s="42"/>
      <c r="RV76" s="42"/>
      <c r="RW76" s="42"/>
      <c r="RX76" s="42"/>
      <c r="RY76" s="42"/>
      <c r="RZ76" s="42"/>
      <c r="SA76" s="42"/>
      <c r="SB76" s="42"/>
      <c r="SC76" s="73"/>
      <c r="SD76" s="2"/>
      <c r="SE76" s="2"/>
      <c r="SF76" s="2"/>
      <c r="SG76" s="2"/>
      <c r="SH76" s="2"/>
      <c r="SI76" s="2"/>
      <c r="SJ76" s="2"/>
      <c r="SK76" s="89"/>
      <c r="SL76" s="2"/>
      <c r="SM76" s="100"/>
      <c r="SN76" s="110"/>
      <c r="SO76" s="110"/>
      <c r="SP76" s="110"/>
      <c r="SQ76" s="110"/>
      <c r="SR76" s="110"/>
      <c r="SS76" s="110"/>
      <c r="ST76" s="110"/>
      <c r="SU76" s="110"/>
      <c r="SV76" s="110"/>
      <c r="SW76" s="110"/>
      <c r="SX76" s="110"/>
      <c r="SY76" s="110"/>
      <c r="SZ76" s="110"/>
      <c r="TA76" s="125"/>
    </row>
    <row r="77" spans="1:521" ht="13.5" customHeight="1">
      <c r="A77" s="2"/>
      <c r="B77" s="13"/>
      <c r="C77" s="2"/>
      <c r="D77" s="2"/>
      <c r="E77" s="2"/>
      <c r="F77" s="2"/>
      <c r="G77" s="2"/>
      <c r="H77" s="2"/>
      <c r="I77" s="2"/>
      <c r="J77" s="35"/>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73"/>
      <c r="FF77" s="2"/>
      <c r="FG77" s="2"/>
      <c r="FH77" s="2"/>
      <c r="FI77" s="2"/>
      <c r="FJ77" s="2"/>
      <c r="FK77" s="2"/>
      <c r="FL77" s="2"/>
      <c r="FM77" s="2"/>
      <c r="FN77" s="2"/>
      <c r="FO77" s="2"/>
      <c r="FP77" s="2"/>
      <c r="FQ77" s="2"/>
      <c r="FR77" s="2"/>
      <c r="FS77" s="2"/>
      <c r="FT77" s="2"/>
      <c r="FU77" s="2"/>
      <c r="FV77" s="35"/>
      <c r="FW77" s="42"/>
      <c r="FX77" s="42"/>
      <c r="FY77" s="42"/>
      <c r="FZ77" s="42"/>
      <c r="GA77" s="42"/>
      <c r="GB77" s="42"/>
      <c r="GC77" s="42"/>
      <c r="GD77" s="42"/>
      <c r="GE77" s="42"/>
      <c r="GF77" s="42"/>
      <c r="GG77" s="42"/>
      <c r="GH77" s="42"/>
      <c r="GI77" s="42"/>
      <c r="GJ77" s="42"/>
      <c r="GK77" s="42"/>
      <c r="GL77" s="42"/>
      <c r="GM77" s="42"/>
      <c r="GN77" s="42"/>
      <c r="GO77" s="42"/>
      <c r="GP77" s="42"/>
      <c r="GQ77" s="42"/>
      <c r="GR77" s="42"/>
      <c r="GS77" s="42"/>
      <c r="GT77" s="42"/>
      <c r="GU77" s="42"/>
      <c r="GV77" s="42"/>
      <c r="GW77" s="42"/>
      <c r="GX77" s="42"/>
      <c r="GY77" s="42"/>
      <c r="GZ77" s="42"/>
      <c r="HA77" s="42"/>
      <c r="HB77" s="42"/>
      <c r="HC77" s="42"/>
      <c r="HD77" s="42"/>
      <c r="HE77" s="42"/>
      <c r="HF77" s="42"/>
      <c r="HG77" s="42"/>
      <c r="HH77" s="42"/>
      <c r="HI77" s="42"/>
      <c r="HJ77" s="42"/>
      <c r="HK77" s="42"/>
      <c r="HL77" s="42"/>
      <c r="HM77" s="42"/>
      <c r="HN77" s="42"/>
      <c r="HO77" s="42"/>
      <c r="HP77" s="42"/>
      <c r="HQ77" s="42"/>
      <c r="HR77" s="42"/>
      <c r="HS77" s="42"/>
      <c r="HT77" s="42"/>
      <c r="HU77" s="42"/>
      <c r="HV77" s="42"/>
      <c r="HW77" s="42"/>
      <c r="HX77" s="42"/>
      <c r="HY77" s="42"/>
      <c r="HZ77" s="42"/>
      <c r="IA77" s="42"/>
      <c r="IB77" s="42"/>
      <c r="IC77" s="42"/>
      <c r="ID77" s="42"/>
      <c r="IE77" s="42"/>
      <c r="IF77" s="42"/>
      <c r="IG77" s="42"/>
      <c r="IH77" s="42"/>
      <c r="II77" s="42"/>
      <c r="IJ77" s="42"/>
      <c r="IK77" s="42"/>
      <c r="IL77" s="42"/>
      <c r="IM77" s="42"/>
      <c r="IN77" s="42"/>
      <c r="IO77" s="42"/>
      <c r="IP77" s="42"/>
      <c r="IQ77" s="42"/>
      <c r="IR77" s="42"/>
      <c r="IS77" s="42"/>
      <c r="IT77" s="42"/>
      <c r="IU77" s="42"/>
      <c r="IV77" s="42"/>
      <c r="IW77" s="42"/>
      <c r="IX77" s="42"/>
      <c r="IY77" s="42"/>
      <c r="IZ77" s="42"/>
      <c r="JA77" s="42"/>
      <c r="JB77" s="42"/>
      <c r="JC77" s="42"/>
      <c r="JD77" s="42"/>
      <c r="JE77" s="42"/>
      <c r="JF77" s="42"/>
      <c r="JG77" s="42"/>
      <c r="JH77" s="42"/>
      <c r="JI77" s="42"/>
      <c r="JJ77" s="42"/>
      <c r="JK77" s="42"/>
      <c r="JL77" s="42"/>
      <c r="JM77" s="42"/>
      <c r="JN77" s="42"/>
      <c r="JO77" s="42"/>
      <c r="JP77" s="42"/>
      <c r="JQ77" s="42"/>
      <c r="JR77" s="42"/>
      <c r="JS77" s="42"/>
      <c r="JT77" s="42"/>
      <c r="JU77" s="42"/>
      <c r="JV77" s="42"/>
      <c r="JW77" s="42"/>
      <c r="JX77" s="42"/>
      <c r="JY77" s="42"/>
      <c r="JZ77" s="42"/>
      <c r="KA77" s="42"/>
      <c r="KB77" s="42"/>
      <c r="KC77" s="42"/>
      <c r="KD77" s="42"/>
      <c r="KE77" s="42"/>
      <c r="KF77" s="42"/>
      <c r="KG77" s="42"/>
      <c r="KH77" s="42"/>
      <c r="KI77" s="42"/>
      <c r="KJ77" s="42"/>
      <c r="KK77" s="42"/>
      <c r="KL77" s="42"/>
      <c r="KM77" s="42"/>
      <c r="KN77" s="42"/>
      <c r="KO77" s="42"/>
      <c r="KP77" s="42"/>
      <c r="KQ77" s="42"/>
      <c r="KR77" s="42"/>
      <c r="KS77" s="42"/>
      <c r="KT77" s="42"/>
      <c r="KU77" s="42"/>
      <c r="KV77" s="42"/>
      <c r="KW77" s="42"/>
      <c r="KX77" s="42"/>
      <c r="KY77" s="42"/>
      <c r="KZ77" s="42"/>
      <c r="LA77" s="42"/>
      <c r="LB77" s="42"/>
      <c r="LC77" s="42"/>
      <c r="LD77" s="42"/>
      <c r="LE77" s="42"/>
      <c r="LF77" s="42"/>
      <c r="LG77" s="42"/>
      <c r="LH77" s="42"/>
      <c r="LI77" s="42"/>
      <c r="LJ77" s="42"/>
      <c r="LK77" s="42"/>
      <c r="LL77" s="42"/>
      <c r="LM77" s="42"/>
      <c r="LN77" s="42"/>
      <c r="LO77" s="42"/>
      <c r="LP77" s="42"/>
      <c r="LQ77" s="73"/>
      <c r="LR77" s="2"/>
      <c r="LS77" s="2"/>
      <c r="LT77" s="2"/>
      <c r="LU77" s="2"/>
      <c r="LV77" s="2"/>
      <c r="LW77" s="2"/>
      <c r="LX77" s="2"/>
      <c r="LY77" s="2"/>
      <c r="LZ77" s="2"/>
      <c r="MA77" s="2"/>
      <c r="MB77" s="2"/>
      <c r="MC77" s="2"/>
      <c r="MD77" s="2"/>
      <c r="ME77" s="2"/>
      <c r="MF77" s="2"/>
      <c r="MG77" s="2"/>
      <c r="MH77" s="35"/>
      <c r="MI77" s="42"/>
      <c r="MJ77" s="42"/>
      <c r="MK77" s="42"/>
      <c r="ML77" s="42"/>
      <c r="MM77" s="42"/>
      <c r="MN77" s="42"/>
      <c r="MO77" s="42"/>
      <c r="MP77" s="42"/>
      <c r="MQ77" s="42"/>
      <c r="MR77" s="42"/>
      <c r="MS77" s="42"/>
      <c r="MT77" s="42"/>
      <c r="MU77" s="42"/>
      <c r="MV77" s="42"/>
      <c r="MW77" s="42"/>
      <c r="MX77" s="42"/>
      <c r="MY77" s="42"/>
      <c r="MZ77" s="42"/>
      <c r="NA77" s="42"/>
      <c r="NB77" s="42"/>
      <c r="NC77" s="42"/>
      <c r="ND77" s="42"/>
      <c r="NE77" s="42"/>
      <c r="NF77" s="42"/>
      <c r="NG77" s="42"/>
      <c r="NH77" s="42"/>
      <c r="NI77" s="42"/>
      <c r="NJ77" s="42"/>
      <c r="NK77" s="42"/>
      <c r="NL77" s="42"/>
      <c r="NM77" s="42"/>
      <c r="NN77" s="42"/>
      <c r="NO77" s="42"/>
      <c r="NP77" s="42"/>
      <c r="NQ77" s="42"/>
      <c r="NR77" s="42"/>
      <c r="NS77" s="42"/>
      <c r="NT77" s="42"/>
      <c r="NU77" s="42"/>
      <c r="NV77" s="42"/>
      <c r="NW77" s="42"/>
      <c r="NX77" s="42"/>
      <c r="NY77" s="42"/>
      <c r="NZ77" s="42"/>
      <c r="OA77" s="42"/>
      <c r="OB77" s="42"/>
      <c r="OC77" s="42"/>
      <c r="OD77" s="42"/>
      <c r="OE77" s="42"/>
      <c r="OF77" s="42"/>
      <c r="OG77" s="42"/>
      <c r="OH77" s="42"/>
      <c r="OI77" s="42"/>
      <c r="OJ77" s="42"/>
      <c r="OK77" s="42"/>
      <c r="OL77" s="42"/>
      <c r="OM77" s="42"/>
      <c r="ON77" s="42"/>
      <c r="OO77" s="42"/>
      <c r="OP77" s="42"/>
      <c r="OQ77" s="42"/>
      <c r="OR77" s="42"/>
      <c r="OS77" s="42"/>
      <c r="OT77" s="42"/>
      <c r="OU77" s="42"/>
      <c r="OV77" s="42"/>
      <c r="OW77" s="42"/>
      <c r="OX77" s="42"/>
      <c r="OY77" s="42"/>
      <c r="OZ77" s="42"/>
      <c r="PA77" s="42"/>
      <c r="PB77" s="42"/>
      <c r="PC77" s="42"/>
      <c r="PD77" s="42"/>
      <c r="PE77" s="42"/>
      <c r="PF77" s="42"/>
      <c r="PG77" s="42"/>
      <c r="PH77" s="42"/>
      <c r="PI77" s="42"/>
      <c r="PJ77" s="42"/>
      <c r="PK77" s="42"/>
      <c r="PL77" s="42"/>
      <c r="PM77" s="42"/>
      <c r="PN77" s="42"/>
      <c r="PO77" s="42"/>
      <c r="PP77" s="42"/>
      <c r="PQ77" s="42"/>
      <c r="PR77" s="42"/>
      <c r="PS77" s="42"/>
      <c r="PT77" s="42"/>
      <c r="PU77" s="42"/>
      <c r="PV77" s="42"/>
      <c r="PW77" s="42"/>
      <c r="PX77" s="42"/>
      <c r="PY77" s="42"/>
      <c r="PZ77" s="42"/>
      <c r="QA77" s="42"/>
      <c r="QB77" s="42"/>
      <c r="QC77" s="42"/>
      <c r="QD77" s="42"/>
      <c r="QE77" s="42"/>
      <c r="QF77" s="42"/>
      <c r="QG77" s="42"/>
      <c r="QH77" s="42"/>
      <c r="QI77" s="42"/>
      <c r="QJ77" s="42"/>
      <c r="QK77" s="42"/>
      <c r="QL77" s="42"/>
      <c r="QM77" s="42"/>
      <c r="QN77" s="42"/>
      <c r="QO77" s="42"/>
      <c r="QP77" s="42"/>
      <c r="QQ77" s="42"/>
      <c r="QR77" s="42"/>
      <c r="QS77" s="42"/>
      <c r="QT77" s="42"/>
      <c r="QU77" s="42"/>
      <c r="QV77" s="42"/>
      <c r="QW77" s="42"/>
      <c r="QX77" s="42"/>
      <c r="QY77" s="42"/>
      <c r="QZ77" s="42"/>
      <c r="RA77" s="42"/>
      <c r="RB77" s="42"/>
      <c r="RC77" s="42"/>
      <c r="RD77" s="42"/>
      <c r="RE77" s="42"/>
      <c r="RF77" s="42"/>
      <c r="RG77" s="42"/>
      <c r="RH77" s="42"/>
      <c r="RI77" s="42"/>
      <c r="RJ77" s="42"/>
      <c r="RK77" s="42"/>
      <c r="RL77" s="42"/>
      <c r="RM77" s="42"/>
      <c r="RN77" s="42"/>
      <c r="RO77" s="42"/>
      <c r="RP77" s="42"/>
      <c r="RQ77" s="42"/>
      <c r="RR77" s="42"/>
      <c r="RS77" s="42"/>
      <c r="RT77" s="42"/>
      <c r="RU77" s="42"/>
      <c r="RV77" s="42"/>
      <c r="RW77" s="42"/>
      <c r="RX77" s="42"/>
      <c r="RY77" s="42"/>
      <c r="RZ77" s="42"/>
      <c r="SA77" s="42"/>
      <c r="SB77" s="42"/>
      <c r="SC77" s="73"/>
      <c r="SD77" s="2"/>
      <c r="SE77" s="2"/>
      <c r="SF77" s="2"/>
      <c r="SG77" s="2"/>
      <c r="SH77" s="2"/>
      <c r="SI77" s="2"/>
      <c r="SJ77" s="2"/>
      <c r="SK77" s="89"/>
      <c r="SL77" s="2"/>
      <c r="SM77" s="100"/>
      <c r="SN77" s="110"/>
      <c r="SO77" s="110"/>
      <c r="SP77" s="110"/>
      <c r="SQ77" s="110"/>
      <c r="SR77" s="110"/>
      <c r="SS77" s="110"/>
      <c r="ST77" s="110"/>
      <c r="SU77" s="110"/>
      <c r="SV77" s="110"/>
      <c r="SW77" s="110"/>
      <c r="SX77" s="110"/>
      <c r="SY77" s="110"/>
      <c r="SZ77" s="110"/>
      <c r="TA77" s="125"/>
    </row>
    <row r="78" spans="1:521" ht="13.5" customHeight="1">
      <c r="A78" s="2"/>
      <c r="B78" s="13"/>
      <c r="C78" s="2"/>
      <c r="D78" s="2"/>
      <c r="E78" s="2"/>
      <c r="F78" s="2"/>
      <c r="G78" s="2"/>
      <c r="H78" s="2"/>
      <c r="I78" s="2"/>
      <c r="J78" s="35"/>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73"/>
      <c r="FF78" s="2"/>
      <c r="FG78" s="2"/>
      <c r="FH78" s="2"/>
      <c r="FI78" s="2"/>
      <c r="FJ78" s="2"/>
      <c r="FK78" s="2"/>
      <c r="FL78" s="2"/>
      <c r="FM78" s="2"/>
      <c r="FN78" s="2"/>
      <c r="FO78" s="2"/>
      <c r="FP78" s="2"/>
      <c r="FQ78" s="2"/>
      <c r="FR78" s="2"/>
      <c r="FS78" s="2"/>
      <c r="FT78" s="2"/>
      <c r="FU78" s="2"/>
      <c r="FV78" s="35"/>
      <c r="FW78" s="42"/>
      <c r="FX78" s="42"/>
      <c r="FY78" s="42"/>
      <c r="FZ78" s="42"/>
      <c r="GA78" s="42"/>
      <c r="GB78" s="42"/>
      <c r="GC78" s="42"/>
      <c r="GD78" s="42"/>
      <c r="GE78" s="42"/>
      <c r="GF78" s="42"/>
      <c r="GG78" s="42"/>
      <c r="GH78" s="42"/>
      <c r="GI78" s="42"/>
      <c r="GJ78" s="42"/>
      <c r="GK78" s="42"/>
      <c r="GL78" s="42"/>
      <c r="GM78" s="42"/>
      <c r="GN78" s="42"/>
      <c r="GO78" s="42"/>
      <c r="GP78" s="42"/>
      <c r="GQ78" s="42"/>
      <c r="GR78" s="42"/>
      <c r="GS78" s="42"/>
      <c r="GT78" s="42"/>
      <c r="GU78" s="42"/>
      <c r="GV78" s="42"/>
      <c r="GW78" s="42"/>
      <c r="GX78" s="42"/>
      <c r="GY78" s="42"/>
      <c r="GZ78" s="42"/>
      <c r="HA78" s="42"/>
      <c r="HB78" s="42"/>
      <c r="HC78" s="42"/>
      <c r="HD78" s="42"/>
      <c r="HE78" s="42"/>
      <c r="HF78" s="42"/>
      <c r="HG78" s="42"/>
      <c r="HH78" s="42"/>
      <c r="HI78" s="42"/>
      <c r="HJ78" s="42"/>
      <c r="HK78" s="42"/>
      <c r="HL78" s="42"/>
      <c r="HM78" s="42"/>
      <c r="HN78" s="42"/>
      <c r="HO78" s="42"/>
      <c r="HP78" s="42"/>
      <c r="HQ78" s="42"/>
      <c r="HR78" s="42"/>
      <c r="HS78" s="42"/>
      <c r="HT78" s="42"/>
      <c r="HU78" s="42"/>
      <c r="HV78" s="42"/>
      <c r="HW78" s="42"/>
      <c r="HX78" s="42"/>
      <c r="HY78" s="42"/>
      <c r="HZ78" s="42"/>
      <c r="IA78" s="42"/>
      <c r="IB78" s="42"/>
      <c r="IC78" s="42"/>
      <c r="ID78" s="42"/>
      <c r="IE78" s="42"/>
      <c r="IF78" s="42"/>
      <c r="IG78" s="42"/>
      <c r="IH78" s="42"/>
      <c r="II78" s="42"/>
      <c r="IJ78" s="42"/>
      <c r="IK78" s="42"/>
      <c r="IL78" s="42"/>
      <c r="IM78" s="42"/>
      <c r="IN78" s="42"/>
      <c r="IO78" s="42"/>
      <c r="IP78" s="42"/>
      <c r="IQ78" s="42"/>
      <c r="IR78" s="42"/>
      <c r="IS78" s="42"/>
      <c r="IT78" s="42"/>
      <c r="IU78" s="42"/>
      <c r="IV78" s="42"/>
      <c r="IW78" s="42"/>
      <c r="IX78" s="42"/>
      <c r="IY78" s="42"/>
      <c r="IZ78" s="42"/>
      <c r="JA78" s="42"/>
      <c r="JB78" s="42"/>
      <c r="JC78" s="42"/>
      <c r="JD78" s="42"/>
      <c r="JE78" s="42"/>
      <c r="JF78" s="42"/>
      <c r="JG78" s="42"/>
      <c r="JH78" s="42"/>
      <c r="JI78" s="42"/>
      <c r="JJ78" s="42"/>
      <c r="JK78" s="42"/>
      <c r="JL78" s="42"/>
      <c r="JM78" s="42"/>
      <c r="JN78" s="42"/>
      <c r="JO78" s="42"/>
      <c r="JP78" s="42"/>
      <c r="JQ78" s="42"/>
      <c r="JR78" s="42"/>
      <c r="JS78" s="42"/>
      <c r="JT78" s="42"/>
      <c r="JU78" s="42"/>
      <c r="JV78" s="42"/>
      <c r="JW78" s="42"/>
      <c r="JX78" s="42"/>
      <c r="JY78" s="42"/>
      <c r="JZ78" s="42"/>
      <c r="KA78" s="42"/>
      <c r="KB78" s="42"/>
      <c r="KC78" s="42"/>
      <c r="KD78" s="42"/>
      <c r="KE78" s="42"/>
      <c r="KF78" s="42"/>
      <c r="KG78" s="42"/>
      <c r="KH78" s="42"/>
      <c r="KI78" s="42"/>
      <c r="KJ78" s="42"/>
      <c r="KK78" s="42"/>
      <c r="KL78" s="42"/>
      <c r="KM78" s="42"/>
      <c r="KN78" s="42"/>
      <c r="KO78" s="42"/>
      <c r="KP78" s="42"/>
      <c r="KQ78" s="42"/>
      <c r="KR78" s="42"/>
      <c r="KS78" s="42"/>
      <c r="KT78" s="42"/>
      <c r="KU78" s="42"/>
      <c r="KV78" s="42"/>
      <c r="KW78" s="42"/>
      <c r="KX78" s="42"/>
      <c r="KY78" s="42"/>
      <c r="KZ78" s="42"/>
      <c r="LA78" s="42"/>
      <c r="LB78" s="42"/>
      <c r="LC78" s="42"/>
      <c r="LD78" s="42"/>
      <c r="LE78" s="42"/>
      <c r="LF78" s="42"/>
      <c r="LG78" s="42"/>
      <c r="LH78" s="42"/>
      <c r="LI78" s="42"/>
      <c r="LJ78" s="42"/>
      <c r="LK78" s="42"/>
      <c r="LL78" s="42"/>
      <c r="LM78" s="42"/>
      <c r="LN78" s="42"/>
      <c r="LO78" s="42"/>
      <c r="LP78" s="42"/>
      <c r="LQ78" s="73"/>
      <c r="LR78" s="2"/>
      <c r="LS78" s="2"/>
      <c r="LT78" s="2"/>
      <c r="LU78" s="2"/>
      <c r="LV78" s="2"/>
      <c r="LW78" s="2"/>
      <c r="LX78" s="2"/>
      <c r="LY78" s="2"/>
      <c r="LZ78" s="2"/>
      <c r="MA78" s="2"/>
      <c r="MB78" s="2"/>
      <c r="MC78" s="2"/>
      <c r="MD78" s="2"/>
      <c r="ME78" s="2"/>
      <c r="MF78" s="2"/>
      <c r="MG78" s="2"/>
      <c r="MH78" s="35"/>
      <c r="MI78" s="42"/>
      <c r="MJ78" s="42"/>
      <c r="MK78" s="42"/>
      <c r="ML78" s="42"/>
      <c r="MM78" s="42"/>
      <c r="MN78" s="42"/>
      <c r="MO78" s="42"/>
      <c r="MP78" s="42"/>
      <c r="MQ78" s="42"/>
      <c r="MR78" s="42"/>
      <c r="MS78" s="42"/>
      <c r="MT78" s="42"/>
      <c r="MU78" s="42"/>
      <c r="MV78" s="42"/>
      <c r="MW78" s="42"/>
      <c r="MX78" s="42"/>
      <c r="MY78" s="42"/>
      <c r="MZ78" s="42"/>
      <c r="NA78" s="42"/>
      <c r="NB78" s="42"/>
      <c r="NC78" s="42"/>
      <c r="ND78" s="42"/>
      <c r="NE78" s="42"/>
      <c r="NF78" s="42"/>
      <c r="NG78" s="42"/>
      <c r="NH78" s="42"/>
      <c r="NI78" s="42"/>
      <c r="NJ78" s="42"/>
      <c r="NK78" s="42"/>
      <c r="NL78" s="42"/>
      <c r="NM78" s="42"/>
      <c r="NN78" s="42"/>
      <c r="NO78" s="42"/>
      <c r="NP78" s="42"/>
      <c r="NQ78" s="42"/>
      <c r="NR78" s="42"/>
      <c r="NS78" s="42"/>
      <c r="NT78" s="42"/>
      <c r="NU78" s="42"/>
      <c r="NV78" s="42"/>
      <c r="NW78" s="42"/>
      <c r="NX78" s="42"/>
      <c r="NY78" s="42"/>
      <c r="NZ78" s="42"/>
      <c r="OA78" s="42"/>
      <c r="OB78" s="42"/>
      <c r="OC78" s="42"/>
      <c r="OD78" s="42"/>
      <c r="OE78" s="42"/>
      <c r="OF78" s="42"/>
      <c r="OG78" s="42"/>
      <c r="OH78" s="42"/>
      <c r="OI78" s="42"/>
      <c r="OJ78" s="42"/>
      <c r="OK78" s="42"/>
      <c r="OL78" s="42"/>
      <c r="OM78" s="42"/>
      <c r="ON78" s="42"/>
      <c r="OO78" s="42"/>
      <c r="OP78" s="42"/>
      <c r="OQ78" s="42"/>
      <c r="OR78" s="42"/>
      <c r="OS78" s="42"/>
      <c r="OT78" s="42"/>
      <c r="OU78" s="42"/>
      <c r="OV78" s="42"/>
      <c r="OW78" s="42"/>
      <c r="OX78" s="42"/>
      <c r="OY78" s="42"/>
      <c r="OZ78" s="42"/>
      <c r="PA78" s="42"/>
      <c r="PB78" s="42"/>
      <c r="PC78" s="42"/>
      <c r="PD78" s="42"/>
      <c r="PE78" s="42"/>
      <c r="PF78" s="42"/>
      <c r="PG78" s="42"/>
      <c r="PH78" s="42"/>
      <c r="PI78" s="42"/>
      <c r="PJ78" s="42"/>
      <c r="PK78" s="42"/>
      <c r="PL78" s="42"/>
      <c r="PM78" s="42"/>
      <c r="PN78" s="42"/>
      <c r="PO78" s="42"/>
      <c r="PP78" s="42"/>
      <c r="PQ78" s="42"/>
      <c r="PR78" s="42"/>
      <c r="PS78" s="42"/>
      <c r="PT78" s="42"/>
      <c r="PU78" s="42"/>
      <c r="PV78" s="42"/>
      <c r="PW78" s="42"/>
      <c r="PX78" s="42"/>
      <c r="PY78" s="42"/>
      <c r="PZ78" s="42"/>
      <c r="QA78" s="42"/>
      <c r="QB78" s="42"/>
      <c r="QC78" s="42"/>
      <c r="QD78" s="42"/>
      <c r="QE78" s="42"/>
      <c r="QF78" s="42"/>
      <c r="QG78" s="42"/>
      <c r="QH78" s="42"/>
      <c r="QI78" s="42"/>
      <c r="QJ78" s="42"/>
      <c r="QK78" s="42"/>
      <c r="QL78" s="42"/>
      <c r="QM78" s="42"/>
      <c r="QN78" s="42"/>
      <c r="QO78" s="42"/>
      <c r="QP78" s="42"/>
      <c r="QQ78" s="42"/>
      <c r="QR78" s="42"/>
      <c r="QS78" s="42"/>
      <c r="QT78" s="42"/>
      <c r="QU78" s="42"/>
      <c r="QV78" s="42"/>
      <c r="QW78" s="42"/>
      <c r="QX78" s="42"/>
      <c r="QY78" s="42"/>
      <c r="QZ78" s="42"/>
      <c r="RA78" s="42"/>
      <c r="RB78" s="42"/>
      <c r="RC78" s="42"/>
      <c r="RD78" s="42"/>
      <c r="RE78" s="42"/>
      <c r="RF78" s="42"/>
      <c r="RG78" s="42"/>
      <c r="RH78" s="42"/>
      <c r="RI78" s="42"/>
      <c r="RJ78" s="42"/>
      <c r="RK78" s="42"/>
      <c r="RL78" s="42"/>
      <c r="RM78" s="42"/>
      <c r="RN78" s="42"/>
      <c r="RO78" s="42"/>
      <c r="RP78" s="42"/>
      <c r="RQ78" s="42"/>
      <c r="RR78" s="42"/>
      <c r="RS78" s="42"/>
      <c r="RT78" s="42"/>
      <c r="RU78" s="42"/>
      <c r="RV78" s="42"/>
      <c r="RW78" s="42"/>
      <c r="RX78" s="42"/>
      <c r="RY78" s="42"/>
      <c r="RZ78" s="42"/>
      <c r="SA78" s="42"/>
      <c r="SB78" s="42"/>
      <c r="SC78" s="73"/>
      <c r="SD78" s="2"/>
      <c r="SE78" s="2"/>
      <c r="SF78" s="2"/>
      <c r="SG78" s="2"/>
      <c r="SH78" s="2"/>
      <c r="SI78" s="2"/>
      <c r="SJ78" s="2"/>
      <c r="SK78" s="89"/>
      <c r="SL78" s="2"/>
      <c r="SM78" s="100"/>
      <c r="SN78" s="110"/>
      <c r="SO78" s="110"/>
      <c r="SP78" s="110"/>
      <c r="SQ78" s="110"/>
      <c r="SR78" s="110"/>
      <c r="SS78" s="110"/>
      <c r="ST78" s="110"/>
      <c r="SU78" s="110"/>
      <c r="SV78" s="110"/>
      <c r="SW78" s="110"/>
      <c r="SX78" s="110"/>
      <c r="SY78" s="110"/>
      <c r="SZ78" s="110"/>
      <c r="TA78" s="125"/>
    </row>
    <row r="79" spans="1:521" ht="13.5" customHeight="1">
      <c r="A79" s="2"/>
      <c r="B79" s="13"/>
      <c r="C79" s="2"/>
      <c r="D79" s="2"/>
      <c r="E79" s="2"/>
      <c r="F79" s="2"/>
      <c r="G79" s="2"/>
      <c r="H79" s="2"/>
      <c r="I79" s="2"/>
      <c r="J79" s="31"/>
      <c r="K79" s="39"/>
      <c r="L79" s="46"/>
      <c r="M79" s="46"/>
      <c r="N79" s="46"/>
      <c r="O79" s="46"/>
      <c r="P79" s="46"/>
      <c r="Q79" s="46"/>
      <c r="R79" s="46"/>
      <c r="S79" s="46"/>
      <c r="T79" s="46"/>
      <c r="U79" s="46"/>
      <c r="V79" s="46"/>
      <c r="W79" s="46"/>
      <c r="X79" s="55"/>
      <c r="Y79" s="58" t="str">
        <f>データ!$B$10</f>
        <v>H28</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3"/>
      <c r="AZ79" s="58" t="str">
        <f>データ!$C$10</f>
        <v>H29</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3"/>
      <c r="CA79" s="58" t="str">
        <f>データ!$D$10</f>
        <v>H30</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3"/>
      <c r="DB79" s="58" t="str">
        <f>データ!$E$10</f>
        <v>R01</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3"/>
      <c r="EC79" s="58" t="str">
        <f>データ!$F$10</f>
        <v>R02</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3"/>
      <c r="FD79" s="39"/>
      <c r="FE79" s="70"/>
      <c r="FF79" s="2"/>
      <c r="FG79" s="2"/>
      <c r="FH79" s="2"/>
      <c r="FI79" s="2"/>
      <c r="FJ79" s="2"/>
      <c r="FK79" s="2"/>
      <c r="FL79" s="2"/>
      <c r="FM79" s="2"/>
      <c r="FN79" s="2"/>
      <c r="FO79" s="2"/>
      <c r="FP79" s="2"/>
      <c r="FQ79" s="2"/>
      <c r="FR79" s="2"/>
      <c r="FS79" s="2"/>
      <c r="FT79" s="2"/>
      <c r="FU79" s="2"/>
      <c r="FV79" s="31"/>
      <c r="FW79" s="39"/>
      <c r="FX79" s="46"/>
      <c r="FY79" s="46"/>
      <c r="FZ79" s="46"/>
      <c r="GA79" s="46"/>
      <c r="GB79" s="46"/>
      <c r="GC79" s="46"/>
      <c r="GD79" s="46"/>
      <c r="GE79" s="46"/>
      <c r="GF79" s="46"/>
      <c r="GG79" s="46"/>
      <c r="GH79" s="46"/>
      <c r="GI79" s="46"/>
      <c r="GJ79" s="55"/>
      <c r="GK79" s="58" t="str">
        <f>データ!$B$10</f>
        <v>H28</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3"/>
      <c r="HL79" s="58" t="str">
        <f>データ!$C$10</f>
        <v>H29</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3"/>
      <c r="IM79" s="58" t="str">
        <f>データ!$D$10</f>
        <v>H30</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3"/>
      <c r="JN79" s="58" t="str">
        <f>データ!$E$10</f>
        <v>R01</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3"/>
      <c r="KO79" s="58" t="str">
        <f>データ!$F$10</f>
        <v>R02</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3"/>
      <c r="LP79" s="39"/>
      <c r="LQ79" s="70"/>
      <c r="LR79" s="2"/>
      <c r="LS79" s="2"/>
      <c r="LT79" s="2"/>
      <c r="LU79" s="2"/>
      <c r="LV79" s="2"/>
      <c r="LW79" s="2"/>
      <c r="LX79" s="2"/>
      <c r="LY79" s="2"/>
      <c r="LZ79" s="2"/>
      <c r="MA79" s="2"/>
      <c r="MB79" s="2"/>
      <c r="MC79" s="2"/>
      <c r="MD79" s="2"/>
      <c r="ME79" s="2"/>
      <c r="MF79" s="2"/>
      <c r="MG79" s="2"/>
      <c r="MH79" s="31"/>
      <c r="MI79" s="39"/>
      <c r="MJ79" s="46"/>
      <c r="MK79" s="46"/>
      <c r="ML79" s="46"/>
      <c r="MM79" s="46"/>
      <c r="MN79" s="46"/>
      <c r="MO79" s="46"/>
      <c r="MP79" s="46"/>
      <c r="MQ79" s="46"/>
      <c r="MR79" s="46"/>
      <c r="MS79" s="46"/>
      <c r="MT79" s="46"/>
      <c r="MU79" s="46"/>
      <c r="MV79" s="55"/>
      <c r="MW79" s="58" t="str">
        <f>データ!$B$10</f>
        <v>H28</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3"/>
      <c r="NX79" s="58" t="str">
        <f>データ!$C$10</f>
        <v>H29</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3"/>
      <c r="OY79" s="58" t="str">
        <f>データ!$D$10</f>
        <v>H30</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3"/>
      <c r="PZ79" s="58" t="str">
        <f>データ!$E$10</f>
        <v>R01</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3"/>
      <c r="RA79" s="58" t="str">
        <f>データ!$F$10</f>
        <v>R02</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3"/>
      <c r="SB79" s="39"/>
      <c r="SC79" s="70"/>
      <c r="SD79" s="2"/>
      <c r="SE79" s="2"/>
      <c r="SF79" s="2"/>
      <c r="SG79" s="2"/>
      <c r="SH79" s="2"/>
      <c r="SI79" s="2"/>
      <c r="SJ79" s="2"/>
      <c r="SK79" s="89"/>
      <c r="SL79" s="2"/>
      <c r="SM79" s="100"/>
      <c r="SN79" s="110"/>
      <c r="SO79" s="110"/>
      <c r="SP79" s="110"/>
      <c r="SQ79" s="110"/>
      <c r="SR79" s="110"/>
      <c r="SS79" s="110"/>
      <c r="ST79" s="110"/>
      <c r="SU79" s="110"/>
      <c r="SV79" s="110"/>
      <c r="SW79" s="110"/>
      <c r="SX79" s="110"/>
      <c r="SY79" s="110"/>
      <c r="SZ79" s="110"/>
      <c r="TA79" s="125"/>
    </row>
    <row r="80" spans="1:521" ht="13.5" customHeight="1">
      <c r="A80" s="2"/>
      <c r="B80" s="13"/>
      <c r="C80" s="2"/>
      <c r="D80" s="2"/>
      <c r="E80" s="2"/>
      <c r="F80" s="2"/>
      <c r="G80" s="2"/>
      <c r="H80" s="2"/>
      <c r="I80" s="2"/>
      <c r="J80" s="31"/>
      <c r="K80" s="39"/>
      <c r="L80" s="47" t="s">
        <v>4</v>
      </c>
      <c r="M80" s="47"/>
      <c r="N80" s="47"/>
      <c r="O80" s="47"/>
      <c r="P80" s="47"/>
      <c r="Q80" s="47"/>
      <c r="R80" s="47"/>
      <c r="S80" s="47"/>
      <c r="T80" s="47"/>
      <c r="U80" s="47"/>
      <c r="V80" s="47"/>
      <c r="W80" s="47"/>
      <c r="X80" s="47"/>
      <c r="Y80" s="59">
        <f>データ!DD6</f>
        <v>65.709999999999994</v>
      </c>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f>データ!DE6</f>
        <v>67.040000000000006</v>
      </c>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f>データ!DF6</f>
        <v>68.459999999999994</v>
      </c>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f>データ!DG6</f>
        <v>69.739999999999995</v>
      </c>
      <c r="DC80" s="59"/>
      <c r="DD80" s="59"/>
      <c r="DE80" s="59"/>
      <c r="DF80" s="59"/>
      <c r="DG80" s="59"/>
      <c r="DH80" s="59"/>
      <c r="DI80" s="59"/>
      <c r="DJ80" s="59"/>
      <c r="DK80" s="59"/>
      <c r="DL80" s="59"/>
      <c r="DM80" s="59"/>
      <c r="DN80" s="59"/>
      <c r="DO80" s="59"/>
      <c r="DP80" s="59"/>
      <c r="DQ80" s="59"/>
      <c r="DR80" s="59"/>
      <c r="DS80" s="59"/>
      <c r="DT80" s="59"/>
      <c r="DU80" s="59"/>
      <c r="DV80" s="59"/>
      <c r="DW80" s="59"/>
      <c r="DX80" s="59"/>
      <c r="DY80" s="59"/>
      <c r="DZ80" s="59"/>
      <c r="EA80" s="59"/>
      <c r="EB80" s="59"/>
      <c r="EC80" s="59">
        <f>データ!DH6</f>
        <v>68.430000000000007</v>
      </c>
      <c r="ED80" s="59"/>
      <c r="EE80" s="59"/>
      <c r="EF80" s="59"/>
      <c r="EG80" s="59"/>
      <c r="EH80" s="59"/>
      <c r="EI80" s="59"/>
      <c r="EJ80" s="59"/>
      <c r="EK80" s="59"/>
      <c r="EL80" s="59"/>
      <c r="EM80" s="59"/>
      <c r="EN80" s="59"/>
      <c r="EO80" s="59"/>
      <c r="EP80" s="59"/>
      <c r="EQ80" s="59"/>
      <c r="ER80" s="59"/>
      <c r="ES80" s="59"/>
      <c r="ET80" s="59"/>
      <c r="EU80" s="59"/>
      <c r="EV80" s="59"/>
      <c r="EW80" s="59"/>
      <c r="EX80" s="59"/>
      <c r="EY80" s="59"/>
      <c r="EZ80" s="59"/>
      <c r="FA80" s="59"/>
      <c r="FB80" s="59"/>
      <c r="FC80" s="59"/>
      <c r="FD80" s="39"/>
      <c r="FE80" s="70"/>
      <c r="FF80" s="2"/>
      <c r="FG80" s="2"/>
      <c r="FH80" s="2"/>
      <c r="FI80" s="2"/>
      <c r="FJ80" s="2"/>
      <c r="FK80" s="2"/>
      <c r="FL80" s="2"/>
      <c r="FM80" s="2"/>
      <c r="FN80" s="2"/>
      <c r="FO80" s="2"/>
      <c r="FP80" s="2"/>
      <c r="FQ80" s="2"/>
      <c r="FR80" s="2"/>
      <c r="FS80" s="2"/>
      <c r="FT80" s="2"/>
      <c r="FU80" s="2"/>
      <c r="FV80" s="31"/>
      <c r="FW80" s="39"/>
      <c r="FX80" s="47" t="s">
        <v>4</v>
      </c>
      <c r="FY80" s="47"/>
      <c r="FZ80" s="47"/>
      <c r="GA80" s="47"/>
      <c r="GB80" s="47"/>
      <c r="GC80" s="47"/>
      <c r="GD80" s="47"/>
      <c r="GE80" s="47"/>
      <c r="GF80" s="47"/>
      <c r="GG80" s="47"/>
      <c r="GH80" s="47"/>
      <c r="GI80" s="47"/>
      <c r="GJ80" s="47"/>
      <c r="GK80" s="59">
        <f>データ!DO6</f>
        <v>0</v>
      </c>
      <c r="GL80" s="59"/>
      <c r="GM80" s="59"/>
      <c r="GN80" s="59"/>
      <c r="GO80" s="59"/>
      <c r="GP80" s="59"/>
      <c r="GQ80" s="59"/>
      <c r="GR80" s="59"/>
      <c r="GS80" s="59"/>
      <c r="GT80" s="59"/>
      <c r="GU80" s="59"/>
      <c r="GV80" s="59"/>
      <c r="GW80" s="59"/>
      <c r="GX80" s="59"/>
      <c r="GY80" s="59"/>
      <c r="GZ80" s="59"/>
      <c r="HA80" s="59"/>
      <c r="HB80" s="59"/>
      <c r="HC80" s="59"/>
      <c r="HD80" s="59"/>
      <c r="HE80" s="59"/>
      <c r="HF80" s="59"/>
      <c r="HG80" s="59"/>
      <c r="HH80" s="59"/>
      <c r="HI80" s="59"/>
      <c r="HJ80" s="59"/>
      <c r="HK80" s="59"/>
      <c r="HL80" s="59">
        <f>データ!DP6</f>
        <v>0</v>
      </c>
      <c r="HM80" s="59"/>
      <c r="HN80" s="59"/>
      <c r="HO80" s="59"/>
      <c r="HP80" s="59"/>
      <c r="HQ80" s="59"/>
      <c r="HR80" s="59"/>
      <c r="HS80" s="59"/>
      <c r="HT80" s="59"/>
      <c r="HU80" s="59"/>
      <c r="HV80" s="59"/>
      <c r="HW80" s="59"/>
      <c r="HX80" s="59"/>
      <c r="HY80" s="59"/>
      <c r="HZ80" s="59"/>
      <c r="IA80" s="59"/>
      <c r="IB80" s="59"/>
      <c r="IC80" s="59"/>
      <c r="ID80" s="59"/>
      <c r="IE80" s="59"/>
      <c r="IF80" s="59"/>
      <c r="IG80" s="59"/>
      <c r="IH80" s="59"/>
      <c r="II80" s="59"/>
      <c r="IJ80" s="59"/>
      <c r="IK80" s="59"/>
      <c r="IL80" s="59"/>
      <c r="IM80" s="59">
        <f>データ!DQ6</f>
        <v>0</v>
      </c>
      <c r="IN80" s="59"/>
      <c r="IO80" s="59"/>
      <c r="IP80" s="59"/>
      <c r="IQ80" s="59"/>
      <c r="IR80" s="59"/>
      <c r="IS80" s="59"/>
      <c r="IT80" s="59"/>
      <c r="IU80" s="59"/>
      <c r="IV80" s="59"/>
      <c r="IW80" s="59"/>
      <c r="IX80" s="59"/>
      <c r="IY80" s="59"/>
      <c r="IZ80" s="59"/>
      <c r="JA80" s="59"/>
      <c r="JB80" s="59"/>
      <c r="JC80" s="59"/>
      <c r="JD80" s="59"/>
      <c r="JE80" s="59"/>
      <c r="JF80" s="59"/>
      <c r="JG80" s="59"/>
      <c r="JH80" s="59"/>
      <c r="JI80" s="59"/>
      <c r="JJ80" s="59"/>
      <c r="JK80" s="59"/>
      <c r="JL80" s="59"/>
      <c r="JM80" s="59"/>
      <c r="JN80" s="59">
        <f>データ!DR6</f>
        <v>0</v>
      </c>
      <c r="JO80" s="59"/>
      <c r="JP80" s="59"/>
      <c r="JQ80" s="59"/>
      <c r="JR80" s="59"/>
      <c r="JS80" s="59"/>
      <c r="JT80" s="59"/>
      <c r="JU80" s="59"/>
      <c r="JV80" s="59"/>
      <c r="JW80" s="59"/>
      <c r="JX80" s="59"/>
      <c r="JY80" s="59"/>
      <c r="JZ80" s="59"/>
      <c r="KA80" s="59"/>
      <c r="KB80" s="59"/>
      <c r="KC80" s="59"/>
      <c r="KD80" s="59"/>
      <c r="KE80" s="59"/>
      <c r="KF80" s="59"/>
      <c r="KG80" s="59"/>
      <c r="KH80" s="59"/>
      <c r="KI80" s="59"/>
      <c r="KJ80" s="59"/>
      <c r="KK80" s="59"/>
      <c r="KL80" s="59"/>
      <c r="KM80" s="59"/>
      <c r="KN80" s="59"/>
      <c r="KO80" s="59">
        <f>データ!DS6</f>
        <v>0</v>
      </c>
      <c r="KP80" s="59"/>
      <c r="KQ80" s="59"/>
      <c r="KR80" s="59"/>
      <c r="KS80" s="59"/>
      <c r="KT80" s="59"/>
      <c r="KU80" s="59"/>
      <c r="KV80" s="59"/>
      <c r="KW80" s="59"/>
      <c r="KX80" s="59"/>
      <c r="KY80" s="59"/>
      <c r="KZ80" s="59"/>
      <c r="LA80" s="59"/>
      <c r="LB80" s="59"/>
      <c r="LC80" s="59"/>
      <c r="LD80" s="59"/>
      <c r="LE80" s="59"/>
      <c r="LF80" s="59"/>
      <c r="LG80" s="59"/>
      <c r="LH80" s="59"/>
      <c r="LI80" s="59"/>
      <c r="LJ80" s="59"/>
      <c r="LK80" s="59"/>
      <c r="LL80" s="59"/>
      <c r="LM80" s="59"/>
      <c r="LN80" s="59"/>
      <c r="LO80" s="59"/>
      <c r="LP80" s="39"/>
      <c r="LQ80" s="70"/>
      <c r="LR80" s="2"/>
      <c r="LS80" s="2"/>
      <c r="LT80" s="2"/>
      <c r="LU80" s="2"/>
      <c r="LV80" s="2"/>
      <c r="LW80" s="2"/>
      <c r="LX80" s="2"/>
      <c r="LY80" s="2"/>
      <c r="LZ80" s="2"/>
      <c r="MA80" s="2"/>
      <c r="MB80" s="2"/>
      <c r="MC80" s="2"/>
      <c r="MD80" s="2"/>
      <c r="ME80" s="2"/>
      <c r="MF80" s="2"/>
      <c r="MG80" s="2"/>
      <c r="MH80" s="31"/>
      <c r="MI80" s="39"/>
      <c r="MJ80" s="47" t="s">
        <v>4</v>
      </c>
      <c r="MK80" s="47"/>
      <c r="ML80" s="47"/>
      <c r="MM80" s="47"/>
      <c r="MN80" s="47"/>
      <c r="MO80" s="47"/>
      <c r="MP80" s="47"/>
      <c r="MQ80" s="47"/>
      <c r="MR80" s="47"/>
      <c r="MS80" s="47"/>
      <c r="MT80" s="47"/>
      <c r="MU80" s="47"/>
      <c r="MV80" s="47"/>
      <c r="MW80" s="59">
        <f>データ!DZ6</f>
        <v>0</v>
      </c>
      <c r="MX80" s="59"/>
      <c r="MY80" s="59"/>
      <c r="MZ80" s="59"/>
      <c r="NA80" s="59"/>
      <c r="NB80" s="59"/>
      <c r="NC80" s="59"/>
      <c r="ND80" s="59"/>
      <c r="NE80" s="59"/>
      <c r="NF80" s="59"/>
      <c r="NG80" s="59"/>
      <c r="NH80" s="59"/>
      <c r="NI80" s="59"/>
      <c r="NJ80" s="59"/>
      <c r="NK80" s="59"/>
      <c r="NL80" s="59"/>
      <c r="NM80" s="59"/>
      <c r="NN80" s="59"/>
      <c r="NO80" s="59"/>
      <c r="NP80" s="59"/>
      <c r="NQ80" s="59"/>
      <c r="NR80" s="59"/>
      <c r="NS80" s="59"/>
      <c r="NT80" s="59"/>
      <c r="NU80" s="59"/>
      <c r="NV80" s="59"/>
      <c r="NW80" s="59"/>
      <c r="NX80" s="59">
        <f>データ!EA6</f>
        <v>0</v>
      </c>
      <c r="NY80" s="59"/>
      <c r="NZ80" s="59"/>
      <c r="OA80" s="59"/>
      <c r="OB80" s="59"/>
      <c r="OC80" s="59"/>
      <c r="OD80" s="59"/>
      <c r="OE80" s="59"/>
      <c r="OF80" s="59"/>
      <c r="OG80" s="59"/>
      <c r="OH80" s="59"/>
      <c r="OI80" s="59"/>
      <c r="OJ80" s="59"/>
      <c r="OK80" s="59"/>
      <c r="OL80" s="59"/>
      <c r="OM80" s="59"/>
      <c r="ON80" s="59"/>
      <c r="OO80" s="59"/>
      <c r="OP80" s="59"/>
      <c r="OQ80" s="59"/>
      <c r="OR80" s="59"/>
      <c r="OS80" s="59"/>
      <c r="OT80" s="59"/>
      <c r="OU80" s="59"/>
      <c r="OV80" s="59"/>
      <c r="OW80" s="59"/>
      <c r="OX80" s="59"/>
      <c r="OY80" s="59">
        <f>データ!EB6</f>
        <v>0</v>
      </c>
      <c r="OZ80" s="59"/>
      <c r="PA80" s="59"/>
      <c r="PB80" s="59"/>
      <c r="PC80" s="59"/>
      <c r="PD80" s="59"/>
      <c r="PE80" s="59"/>
      <c r="PF80" s="59"/>
      <c r="PG80" s="59"/>
      <c r="PH80" s="59"/>
      <c r="PI80" s="59"/>
      <c r="PJ80" s="59"/>
      <c r="PK80" s="59"/>
      <c r="PL80" s="59"/>
      <c r="PM80" s="59"/>
      <c r="PN80" s="59"/>
      <c r="PO80" s="59"/>
      <c r="PP80" s="59"/>
      <c r="PQ80" s="59"/>
      <c r="PR80" s="59"/>
      <c r="PS80" s="59"/>
      <c r="PT80" s="59"/>
      <c r="PU80" s="59"/>
      <c r="PV80" s="59"/>
      <c r="PW80" s="59"/>
      <c r="PX80" s="59"/>
      <c r="PY80" s="59"/>
      <c r="PZ80" s="59">
        <f>データ!EC6</f>
        <v>0</v>
      </c>
      <c r="QA80" s="59"/>
      <c r="QB80" s="59"/>
      <c r="QC80" s="59"/>
      <c r="QD80" s="59"/>
      <c r="QE80" s="59"/>
      <c r="QF80" s="59"/>
      <c r="QG80" s="59"/>
      <c r="QH80" s="59"/>
      <c r="QI80" s="59"/>
      <c r="QJ80" s="59"/>
      <c r="QK80" s="59"/>
      <c r="QL80" s="59"/>
      <c r="QM80" s="59"/>
      <c r="QN80" s="59"/>
      <c r="QO80" s="59"/>
      <c r="QP80" s="59"/>
      <c r="QQ80" s="59"/>
      <c r="QR80" s="59"/>
      <c r="QS80" s="59"/>
      <c r="QT80" s="59"/>
      <c r="QU80" s="59"/>
      <c r="QV80" s="59"/>
      <c r="QW80" s="59"/>
      <c r="QX80" s="59"/>
      <c r="QY80" s="59"/>
      <c r="QZ80" s="59"/>
      <c r="RA80" s="59">
        <f>データ!ED6</f>
        <v>0</v>
      </c>
      <c r="RB80" s="59"/>
      <c r="RC80" s="59"/>
      <c r="RD80" s="59"/>
      <c r="RE80" s="59"/>
      <c r="RF80" s="59"/>
      <c r="RG80" s="59"/>
      <c r="RH80" s="59"/>
      <c r="RI80" s="59"/>
      <c r="RJ80" s="59"/>
      <c r="RK80" s="59"/>
      <c r="RL80" s="59"/>
      <c r="RM80" s="59"/>
      <c r="RN80" s="59"/>
      <c r="RO80" s="59"/>
      <c r="RP80" s="59"/>
      <c r="RQ80" s="59"/>
      <c r="RR80" s="59"/>
      <c r="RS80" s="59"/>
      <c r="RT80" s="59"/>
      <c r="RU80" s="59"/>
      <c r="RV80" s="59"/>
      <c r="RW80" s="59"/>
      <c r="RX80" s="59"/>
      <c r="RY80" s="59"/>
      <c r="RZ80" s="59"/>
      <c r="SA80" s="59"/>
      <c r="SB80" s="39"/>
      <c r="SC80" s="70"/>
      <c r="SD80" s="2"/>
      <c r="SE80" s="2"/>
      <c r="SF80" s="2"/>
      <c r="SG80" s="2"/>
      <c r="SH80" s="2"/>
      <c r="SI80" s="2"/>
      <c r="SJ80" s="2"/>
      <c r="SK80" s="89"/>
      <c r="SL80" s="2"/>
      <c r="SM80" s="100"/>
      <c r="SN80" s="110"/>
      <c r="SO80" s="110"/>
      <c r="SP80" s="110"/>
      <c r="SQ80" s="110"/>
      <c r="SR80" s="110"/>
      <c r="SS80" s="110"/>
      <c r="ST80" s="110"/>
      <c r="SU80" s="110"/>
      <c r="SV80" s="110"/>
      <c r="SW80" s="110"/>
      <c r="SX80" s="110"/>
      <c r="SY80" s="110"/>
      <c r="SZ80" s="110"/>
      <c r="TA80" s="125"/>
    </row>
    <row r="81" spans="1:521" ht="13.5" customHeight="1">
      <c r="A81" s="2"/>
      <c r="B81" s="13"/>
      <c r="C81" s="2"/>
      <c r="D81" s="2"/>
      <c r="E81" s="2"/>
      <c r="F81" s="2"/>
      <c r="G81" s="2"/>
      <c r="H81" s="2"/>
      <c r="I81" s="2"/>
      <c r="J81" s="31"/>
      <c r="K81" s="39"/>
      <c r="L81" s="47" t="s">
        <v>34</v>
      </c>
      <c r="M81" s="47"/>
      <c r="N81" s="47"/>
      <c r="O81" s="47"/>
      <c r="P81" s="47"/>
      <c r="Q81" s="47"/>
      <c r="R81" s="47"/>
      <c r="S81" s="47"/>
      <c r="T81" s="47"/>
      <c r="U81" s="47"/>
      <c r="V81" s="47"/>
      <c r="W81" s="47"/>
      <c r="X81" s="47"/>
      <c r="Y81" s="59">
        <f>データ!DI6</f>
        <v>53.32</v>
      </c>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f>データ!DJ6</f>
        <v>53.4</v>
      </c>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f>データ!DK6</f>
        <v>53.49</v>
      </c>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f>データ!DL6</f>
        <v>54.3</v>
      </c>
      <c r="DC81" s="59"/>
      <c r="DD81" s="59"/>
      <c r="DE81" s="59"/>
      <c r="DF81" s="59"/>
      <c r="DG81" s="59"/>
      <c r="DH81" s="59"/>
      <c r="DI81" s="59"/>
      <c r="DJ81" s="59"/>
      <c r="DK81" s="59"/>
      <c r="DL81" s="59"/>
      <c r="DM81" s="59"/>
      <c r="DN81" s="59"/>
      <c r="DO81" s="59"/>
      <c r="DP81" s="59"/>
      <c r="DQ81" s="59"/>
      <c r="DR81" s="59"/>
      <c r="DS81" s="59"/>
      <c r="DT81" s="59"/>
      <c r="DU81" s="59"/>
      <c r="DV81" s="59"/>
      <c r="DW81" s="59"/>
      <c r="DX81" s="59"/>
      <c r="DY81" s="59"/>
      <c r="DZ81" s="59"/>
      <c r="EA81" s="59"/>
      <c r="EB81" s="59"/>
      <c r="EC81" s="59">
        <f>データ!DM6</f>
        <v>55.32</v>
      </c>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39"/>
      <c r="FE81" s="70"/>
      <c r="FF81" s="2"/>
      <c r="FG81" s="2"/>
      <c r="FH81" s="2"/>
      <c r="FI81" s="2"/>
      <c r="FJ81" s="2"/>
      <c r="FK81" s="2"/>
      <c r="FL81" s="2"/>
      <c r="FM81" s="2"/>
      <c r="FN81" s="2"/>
      <c r="FO81" s="2"/>
      <c r="FP81" s="2"/>
      <c r="FQ81" s="2"/>
      <c r="FR81" s="2"/>
      <c r="FS81" s="2"/>
      <c r="FT81" s="2"/>
      <c r="FU81" s="2"/>
      <c r="FV81" s="31"/>
      <c r="FW81" s="39"/>
      <c r="FX81" s="47" t="s">
        <v>34</v>
      </c>
      <c r="FY81" s="47"/>
      <c r="FZ81" s="47"/>
      <c r="GA81" s="47"/>
      <c r="GB81" s="47"/>
      <c r="GC81" s="47"/>
      <c r="GD81" s="47"/>
      <c r="GE81" s="47"/>
      <c r="GF81" s="47"/>
      <c r="GG81" s="47"/>
      <c r="GH81" s="47"/>
      <c r="GI81" s="47"/>
      <c r="GJ81" s="47"/>
      <c r="GK81" s="59">
        <f>データ!DT6</f>
        <v>3.56</v>
      </c>
      <c r="GL81" s="59"/>
      <c r="GM81" s="59"/>
      <c r="GN81" s="59"/>
      <c r="GO81" s="59"/>
      <c r="GP81" s="59"/>
      <c r="GQ81" s="59"/>
      <c r="GR81" s="59"/>
      <c r="GS81" s="59"/>
      <c r="GT81" s="59"/>
      <c r="GU81" s="59"/>
      <c r="GV81" s="59"/>
      <c r="GW81" s="59"/>
      <c r="GX81" s="59"/>
      <c r="GY81" s="59"/>
      <c r="GZ81" s="59"/>
      <c r="HA81" s="59"/>
      <c r="HB81" s="59"/>
      <c r="HC81" s="59"/>
      <c r="HD81" s="59"/>
      <c r="HE81" s="59"/>
      <c r="HF81" s="59"/>
      <c r="HG81" s="59"/>
      <c r="HH81" s="59"/>
      <c r="HI81" s="59"/>
      <c r="HJ81" s="59"/>
      <c r="HK81" s="59"/>
      <c r="HL81" s="59">
        <f>データ!DU6</f>
        <v>3.46</v>
      </c>
      <c r="HM81" s="59"/>
      <c r="HN81" s="59"/>
      <c r="HO81" s="59"/>
      <c r="HP81" s="59"/>
      <c r="HQ81" s="59"/>
      <c r="HR81" s="59"/>
      <c r="HS81" s="59"/>
      <c r="HT81" s="59"/>
      <c r="HU81" s="59"/>
      <c r="HV81" s="59"/>
      <c r="HW81" s="59"/>
      <c r="HX81" s="59"/>
      <c r="HY81" s="59"/>
      <c r="HZ81" s="59"/>
      <c r="IA81" s="59"/>
      <c r="IB81" s="59"/>
      <c r="IC81" s="59"/>
      <c r="ID81" s="59"/>
      <c r="IE81" s="59"/>
      <c r="IF81" s="59"/>
      <c r="IG81" s="59"/>
      <c r="IH81" s="59"/>
      <c r="II81" s="59"/>
      <c r="IJ81" s="59"/>
      <c r="IK81" s="59"/>
      <c r="IL81" s="59"/>
      <c r="IM81" s="59">
        <f>データ!DV6</f>
        <v>3.28</v>
      </c>
      <c r="IN81" s="59"/>
      <c r="IO81" s="59"/>
      <c r="IP81" s="59"/>
      <c r="IQ81" s="59"/>
      <c r="IR81" s="59"/>
      <c r="IS81" s="59"/>
      <c r="IT81" s="59"/>
      <c r="IU81" s="59"/>
      <c r="IV81" s="59"/>
      <c r="IW81" s="59"/>
      <c r="IX81" s="59"/>
      <c r="IY81" s="59"/>
      <c r="IZ81" s="59"/>
      <c r="JA81" s="59"/>
      <c r="JB81" s="59"/>
      <c r="JC81" s="59"/>
      <c r="JD81" s="59"/>
      <c r="JE81" s="59"/>
      <c r="JF81" s="59"/>
      <c r="JG81" s="59"/>
      <c r="JH81" s="59"/>
      <c r="JI81" s="59"/>
      <c r="JJ81" s="59"/>
      <c r="JK81" s="59"/>
      <c r="JL81" s="59"/>
      <c r="JM81" s="59"/>
      <c r="JN81" s="59">
        <f>データ!DW6</f>
        <v>4.66</v>
      </c>
      <c r="JO81" s="59"/>
      <c r="JP81" s="59"/>
      <c r="JQ81" s="59"/>
      <c r="JR81" s="59"/>
      <c r="JS81" s="59"/>
      <c r="JT81" s="59"/>
      <c r="JU81" s="59"/>
      <c r="JV81" s="59"/>
      <c r="JW81" s="59"/>
      <c r="JX81" s="59"/>
      <c r="JY81" s="59"/>
      <c r="JZ81" s="59"/>
      <c r="KA81" s="59"/>
      <c r="KB81" s="59"/>
      <c r="KC81" s="59"/>
      <c r="KD81" s="59"/>
      <c r="KE81" s="59"/>
      <c r="KF81" s="59"/>
      <c r="KG81" s="59"/>
      <c r="KH81" s="59"/>
      <c r="KI81" s="59"/>
      <c r="KJ81" s="59"/>
      <c r="KK81" s="59"/>
      <c r="KL81" s="59"/>
      <c r="KM81" s="59"/>
      <c r="KN81" s="59"/>
      <c r="KO81" s="59">
        <f>データ!DX6</f>
        <v>7.35</v>
      </c>
      <c r="KP81" s="59"/>
      <c r="KQ81" s="59"/>
      <c r="KR81" s="59"/>
      <c r="KS81" s="59"/>
      <c r="KT81" s="59"/>
      <c r="KU81" s="59"/>
      <c r="KV81" s="59"/>
      <c r="KW81" s="59"/>
      <c r="KX81" s="59"/>
      <c r="KY81" s="59"/>
      <c r="KZ81" s="59"/>
      <c r="LA81" s="59"/>
      <c r="LB81" s="59"/>
      <c r="LC81" s="59"/>
      <c r="LD81" s="59"/>
      <c r="LE81" s="59"/>
      <c r="LF81" s="59"/>
      <c r="LG81" s="59"/>
      <c r="LH81" s="59"/>
      <c r="LI81" s="59"/>
      <c r="LJ81" s="59"/>
      <c r="LK81" s="59"/>
      <c r="LL81" s="59"/>
      <c r="LM81" s="59"/>
      <c r="LN81" s="59"/>
      <c r="LO81" s="59"/>
      <c r="LP81" s="39"/>
      <c r="LQ81" s="70"/>
      <c r="LR81" s="2"/>
      <c r="LS81" s="2"/>
      <c r="LT81" s="2"/>
      <c r="LU81" s="2"/>
      <c r="LV81" s="2"/>
      <c r="LW81" s="2"/>
      <c r="LX81" s="2"/>
      <c r="LY81" s="2"/>
      <c r="LZ81" s="2"/>
      <c r="MA81" s="2"/>
      <c r="MB81" s="2"/>
      <c r="MC81" s="2"/>
      <c r="MD81" s="2"/>
      <c r="ME81" s="2"/>
      <c r="MF81" s="2"/>
      <c r="MG81" s="2"/>
      <c r="MH81" s="31"/>
      <c r="MI81" s="39"/>
      <c r="MJ81" s="47" t="s">
        <v>34</v>
      </c>
      <c r="MK81" s="47"/>
      <c r="ML81" s="47"/>
      <c r="MM81" s="47"/>
      <c r="MN81" s="47"/>
      <c r="MO81" s="47"/>
      <c r="MP81" s="47"/>
      <c r="MQ81" s="47"/>
      <c r="MR81" s="47"/>
      <c r="MS81" s="47"/>
      <c r="MT81" s="47"/>
      <c r="MU81" s="47"/>
      <c r="MV81" s="47"/>
      <c r="MW81" s="59">
        <f>データ!EE6</f>
        <v>6.e-002</v>
      </c>
      <c r="MX81" s="59"/>
      <c r="MY81" s="59"/>
      <c r="MZ81" s="59"/>
      <c r="NA81" s="59"/>
      <c r="NB81" s="59"/>
      <c r="NC81" s="59"/>
      <c r="ND81" s="59"/>
      <c r="NE81" s="59"/>
      <c r="NF81" s="59"/>
      <c r="NG81" s="59"/>
      <c r="NH81" s="59"/>
      <c r="NI81" s="59"/>
      <c r="NJ81" s="59"/>
      <c r="NK81" s="59"/>
      <c r="NL81" s="59"/>
      <c r="NM81" s="59"/>
      <c r="NN81" s="59"/>
      <c r="NO81" s="59"/>
      <c r="NP81" s="59"/>
      <c r="NQ81" s="59"/>
      <c r="NR81" s="59"/>
      <c r="NS81" s="59"/>
      <c r="NT81" s="59"/>
      <c r="NU81" s="59"/>
      <c r="NV81" s="59"/>
      <c r="NW81" s="59"/>
      <c r="NX81" s="59">
        <f>データ!EF6</f>
        <v>0.13</v>
      </c>
      <c r="NY81" s="59"/>
      <c r="NZ81" s="59"/>
      <c r="OA81" s="59"/>
      <c r="OB81" s="59"/>
      <c r="OC81" s="59"/>
      <c r="OD81" s="59"/>
      <c r="OE81" s="59"/>
      <c r="OF81" s="59"/>
      <c r="OG81" s="59"/>
      <c r="OH81" s="59"/>
      <c r="OI81" s="59"/>
      <c r="OJ81" s="59"/>
      <c r="OK81" s="59"/>
      <c r="OL81" s="59"/>
      <c r="OM81" s="59"/>
      <c r="ON81" s="59"/>
      <c r="OO81" s="59"/>
      <c r="OP81" s="59"/>
      <c r="OQ81" s="59"/>
      <c r="OR81" s="59"/>
      <c r="OS81" s="59"/>
      <c r="OT81" s="59"/>
      <c r="OU81" s="59"/>
      <c r="OV81" s="59"/>
      <c r="OW81" s="59"/>
      <c r="OX81" s="59"/>
      <c r="OY81" s="59">
        <f>データ!EG6</f>
        <v>2.e-002</v>
      </c>
      <c r="OZ81" s="59"/>
      <c r="PA81" s="59"/>
      <c r="PB81" s="59"/>
      <c r="PC81" s="59"/>
      <c r="PD81" s="59"/>
      <c r="PE81" s="59"/>
      <c r="PF81" s="59"/>
      <c r="PG81" s="59"/>
      <c r="PH81" s="59"/>
      <c r="PI81" s="59"/>
      <c r="PJ81" s="59"/>
      <c r="PK81" s="59"/>
      <c r="PL81" s="59"/>
      <c r="PM81" s="59"/>
      <c r="PN81" s="59"/>
      <c r="PO81" s="59"/>
      <c r="PP81" s="59"/>
      <c r="PQ81" s="59"/>
      <c r="PR81" s="59"/>
      <c r="PS81" s="59"/>
      <c r="PT81" s="59"/>
      <c r="PU81" s="59"/>
      <c r="PV81" s="59"/>
      <c r="PW81" s="59"/>
      <c r="PX81" s="59"/>
      <c r="PY81" s="59"/>
      <c r="PZ81" s="59">
        <f>データ!EH6</f>
        <v>6.e-002</v>
      </c>
      <c r="QA81" s="59"/>
      <c r="QB81" s="59"/>
      <c r="QC81" s="59"/>
      <c r="QD81" s="59"/>
      <c r="QE81" s="59"/>
      <c r="QF81" s="59"/>
      <c r="QG81" s="59"/>
      <c r="QH81" s="59"/>
      <c r="QI81" s="59"/>
      <c r="QJ81" s="59"/>
      <c r="QK81" s="59"/>
      <c r="QL81" s="59"/>
      <c r="QM81" s="59"/>
      <c r="QN81" s="59"/>
      <c r="QO81" s="59"/>
      <c r="QP81" s="59"/>
      <c r="QQ81" s="59"/>
      <c r="QR81" s="59"/>
      <c r="QS81" s="59"/>
      <c r="QT81" s="59"/>
      <c r="QU81" s="59"/>
      <c r="QV81" s="59"/>
      <c r="QW81" s="59"/>
      <c r="QX81" s="59"/>
      <c r="QY81" s="59"/>
      <c r="QZ81" s="59"/>
      <c r="RA81" s="59">
        <f>データ!EI6</f>
        <v>9.e-002</v>
      </c>
      <c r="RB81" s="59"/>
      <c r="RC81" s="59"/>
      <c r="RD81" s="59"/>
      <c r="RE81" s="59"/>
      <c r="RF81" s="59"/>
      <c r="RG81" s="59"/>
      <c r="RH81" s="59"/>
      <c r="RI81" s="59"/>
      <c r="RJ81" s="59"/>
      <c r="RK81" s="59"/>
      <c r="RL81" s="59"/>
      <c r="RM81" s="59"/>
      <c r="RN81" s="59"/>
      <c r="RO81" s="59"/>
      <c r="RP81" s="59"/>
      <c r="RQ81" s="59"/>
      <c r="RR81" s="59"/>
      <c r="RS81" s="59"/>
      <c r="RT81" s="59"/>
      <c r="RU81" s="59"/>
      <c r="RV81" s="59"/>
      <c r="RW81" s="59"/>
      <c r="RX81" s="59"/>
      <c r="RY81" s="59"/>
      <c r="RZ81" s="59"/>
      <c r="SA81" s="59"/>
      <c r="SB81" s="39"/>
      <c r="SC81" s="70"/>
      <c r="SD81" s="2"/>
      <c r="SE81" s="2"/>
      <c r="SF81" s="2"/>
      <c r="SG81" s="2"/>
      <c r="SH81" s="2"/>
      <c r="SI81" s="2"/>
      <c r="SJ81" s="2"/>
      <c r="SK81" s="89"/>
      <c r="SL81" s="2"/>
      <c r="SM81" s="100"/>
      <c r="SN81" s="110"/>
      <c r="SO81" s="110"/>
      <c r="SP81" s="110"/>
      <c r="SQ81" s="110"/>
      <c r="SR81" s="110"/>
      <c r="SS81" s="110"/>
      <c r="ST81" s="110"/>
      <c r="SU81" s="110"/>
      <c r="SV81" s="110"/>
      <c r="SW81" s="110"/>
      <c r="SX81" s="110"/>
      <c r="SY81" s="110"/>
      <c r="SZ81" s="110"/>
      <c r="TA81" s="125"/>
    </row>
    <row r="82" spans="1:521" ht="13.5" customHeight="1">
      <c r="A82" s="2"/>
      <c r="B82" s="13"/>
      <c r="C82" s="2"/>
      <c r="D82" s="2"/>
      <c r="E82" s="2"/>
      <c r="F82" s="2"/>
      <c r="G82" s="2"/>
      <c r="H82" s="2"/>
      <c r="I82" s="2"/>
      <c r="J82" s="32"/>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71"/>
      <c r="FF82" s="2"/>
      <c r="FG82" s="2"/>
      <c r="FH82" s="2"/>
      <c r="FI82" s="2"/>
      <c r="FJ82" s="2"/>
      <c r="FK82" s="2"/>
      <c r="FL82" s="2"/>
      <c r="FM82" s="2"/>
      <c r="FN82" s="2"/>
      <c r="FO82" s="2"/>
      <c r="FP82" s="2"/>
      <c r="FQ82" s="2"/>
      <c r="FR82" s="2"/>
      <c r="FS82" s="2"/>
      <c r="FT82" s="2"/>
      <c r="FU82" s="2"/>
      <c r="FV82" s="32"/>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71"/>
      <c r="LR82" s="2"/>
      <c r="LS82" s="2"/>
      <c r="LT82" s="2"/>
      <c r="LU82" s="2"/>
      <c r="LV82" s="2"/>
      <c r="LW82" s="2"/>
      <c r="LX82" s="2"/>
      <c r="LY82" s="2"/>
      <c r="LZ82" s="2"/>
      <c r="MA82" s="2"/>
      <c r="MB82" s="2"/>
      <c r="MC82" s="2"/>
      <c r="MD82" s="2"/>
      <c r="ME82" s="2"/>
      <c r="MF82" s="2"/>
      <c r="MG82" s="2"/>
      <c r="MH82" s="32"/>
      <c r="MI82" s="40"/>
      <c r="MJ82" s="40"/>
      <c r="MK82" s="40"/>
      <c r="ML82" s="40"/>
      <c r="MM82" s="40"/>
      <c r="MN82" s="40"/>
      <c r="MO82" s="40"/>
      <c r="MP82" s="40"/>
      <c r="MQ82" s="40"/>
      <c r="MR82" s="40"/>
      <c r="MS82" s="40"/>
      <c r="MT82" s="40"/>
      <c r="MU82" s="40"/>
      <c r="MV82" s="40"/>
      <c r="MW82" s="40"/>
      <c r="MX82" s="40"/>
      <c r="MY82" s="40"/>
      <c r="MZ82" s="40"/>
      <c r="NA82" s="40"/>
      <c r="NB82" s="40"/>
      <c r="NC82" s="40"/>
      <c r="ND82" s="40"/>
      <c r="NE82" s="40"/>
      <c r="NF82" s="40"/>
      <c r="NG82" s="40"/>
      <c r="NH82" s="40"/>
      <c r="NI82" s="40"/>
      <c r="NJ82" s="40"/>
      <c r="NK82" s="40"/>
      <c r="NL82" s="40"/>
      <c r="NM82" s="40"/>
      <c r="NN82" s="40"/>
      <c r="NO82" s="40"/>
      <c r="NP82" s="40"/>
      <c r="NQ82" s="40"/>
      <c r="NR82" s="40"/>
      <c r="NS82" s="40"/>
      <c r="NT82" s="40"/>
      <c r="NU82" s="40"/>
      <c r="NV82" s="40"/>
      <c r="NW82" s="40"/>
      <c r="NX82" s="40"/>
      <c r="NY82" s="40"/>
      <c r="NZ82" s="40"/>
      <c r="OA82" s="40"/>
      <c r="OB82" s="40"/>
      <c r="OC82" s="40"/>
      <c r="OD82" s="40"/>
      <c r="OE82" s="40"/>
      <c r="OF82" s="40"/>
      <c r="OG82" s="40"/>
      <c r="OH82" s="40"/>
      <c r="OI82" s="40"/>
      <c r="OJ82" s="40"/>
      <c r="OK82" s="40"/>
      <c r="OL82" s="40"/>
      <c r="OM82" s="40"/>
      <c r="ON82" s="40"/>
      <c r="OO82" s="40"/>
      <c r="OP82" s="40"/>
      <c r="OQ82" s="40"/>
      <c r="OR82" s="40"/>
      <c r="OS82" s="40"/>
      <c r="OT82" s="40"/>
      <c r="OU82" s="40"/>
      <c r="OV82" s="40"/>
      <c r="OW82" s="40"/>
      <c r="OX82" s="40"/>
      <c r="OY82" s="40"/>
      <c r="OZ82" s="40"/>
      <c r="PA82" s="40"/>
      <c r="PB82" s="40"/>
      <c r="PC82" s="40"/>
      <c r="PD82" s="40"/>
      <c r="PE82" s="40"/>
      <c r="PF82" s="40"/>
      <c r="PG82" s="40"/>
      <c r="PH82" s="40"/>
      <c r="PI82" s="40"/>
      <c r="PJ82" s="40"/>
      <c r="PK82" s="40"/>
      <c r="PL82" s="40"/>
      <c r="PM82" s="40"/>
      <c r="PN82" s="40"/>
      <c r="PO82" s="40"/>
      <c r="PP82" s="40"/>
      <c r="PQ82" s="40"/>
      <c r="PR82" s="40"/>
      <c r="PS82" s="40"/>
      <c r="PT82" s="40"/>
      <c r="PU82" s="40"/>
      <c r="PV82" s="40"/>
      <c r="PW82" s="40"/>
      <c r="PX82" s="40"/>
      <c r="PY82" s="40"/>
      <c r="PZ82" s="40"/>
      <c r="QA82" s="40"/>
      <c r="QB82" s="40"/>
      <c r="QC82" s="40"/>
      <c r="QD82" s="40"/>
      <c r="QE82" s="40"/>
      <c r="QF82" s="40"/>
      <c r="QG82" s="40"/>
      <c r="QH82" s="40"/>
      <c r="QI82" s="40"/>
      <c r="QJ82" s="40"/>
      <c r="QK82" s="40"/>
      <c r="QL82" s="40"/>
      <c r="QM82" s="40"/>
      <c r="QN82" s="40"/>
      <c r="QO82" s="40"/>
      <c r="QP82" s="40"/>
      <c r="QQ82" s="40"/>
      <c r="QR82" s="40"/>
      <c r="QS82" s="40"/>
      <c r="QT82" s="40"/>
      <c r="QU82" s="40"/>
      <c r="QV82" s="40"/>
      <c r="QW82" s="40"/>
      <c r="QX82" s="40"/>
      <c r="QY82" s="40"/>
      <c r="QZ82" s="40"/>
      <c r="RA82" s="40"/>
      <c r="RB82" s="40"/>
      <c r="RC82" s="40"/>
      <c r="RD82" s="40"/>
      <c r="RE82" s="40"/>
      <c r="RF82" s="40"/>
      <c r="RG82" s="40"/>
      <c r="RH82" s="40"/>
      <c r="RI82" s="40"/>
      <c r="RJ82" s="40"/>
      <c r="RK82" s="40"/>
      <c r="RL82" s="40"/>
      <c r="RM82" s="40"/>
      <c r="RN82" s="40"/>
      <c r="RO82" s="40"/>
      <c r="RP82" s="40"/>
      <c r="RQ82" s="40"/>
      <c r="RR82" s="40"/>
      <c r="RS82" s="40"/>
      <c r="RT82" s="40"/>
      <c r="RU82" s="40"/>
      <c r="RV82" s="40"/>
      <c r="RW82" s="40"/>
      <c r="RX82" s="40"/>
      <c r="RY82" s="40"/>
      <c r="RZ82" s="40"/>
      <c r="SA82" s="40"/>
      <c r="SB82" s="40"/>
      <c r="SC82" s="71"/>
      <c r="SD82" s="2"/>
      <c r="SE82" s="2"/>
      <c r="SF82" s="2"/>
      <c r="SG82" s="2"/>
      <c r="SH82" s="2"/>
      <c r="SI82" s="2"/>
      <c r="SJ82" s="2"/>
      <c r="SK82" s="89"/>
      <c r="SL82" s="2"/>
      <c r="SM82" s="100"/>
      <c r="SN82" s="110"/>
      <c r="SO82" s="110"/>
      <c r="SP82" s="110"/>
      <c r="SQ82" s="110"/>
      <c r="SR82" s="110"/>
      <c r="SS82" s="110"/>
      <c r="ST82" s="110"/>
      <c r="SU82" s="110"/>
      <c r="SV82" s="110"/>
      <c r="SW82" s="110"/>
      <c r="SX82" s="110"/>
      <c r="SY82" s="110"/>
      <c r="SZ82" s="110"/>
      <c r="TA82" s="125"/>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9"/>
      <c r="FJ83" s="49"/>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9"/>
      <c r="MD83" s="49"/>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9"/>
      <c r="SL83" s="2"/>
      <c r="SM83" s="100"/>
      <c r="SN83" s="110"/>
      <c r="SO83" s="110"/>
      <c r="SP83" s="110"/>
      <c r="SQ83" s="110"/>
      <c r="SR83" s="110"/>
      <c r="SS83" s="110"/>
      <c r="ST83" s="110"/>
      <c r="SU83" s="110"/>
      <c r="SV83" s="110"/>
      <c r="SW83" s="110"/>
      <c r="SX83" s="110"/>
      <c r="SY83" s="110"/>
      <c r="SZ83" s="110"/>
      <c r="TA83" s="125"/>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9"/>
      <c r="FJ84" s="49"/>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9"/>
      <c r="MD84" s="49"/>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9"/>
      <c r="SL84" s="2"/>
      <c r="SM84" s="100"/>
      <c r="SN84" s="110"/>
      <c r="SO84" s="110"/>
      <c r="SP84" s="110"/>
      <c r="SQ84" s="110"/>
      <c r="SR84" s="110"/>
      <c r="SS84" s="110"/>
      <c r="ST84" s="110"/>
      <c r="SU84" s="110"/>
      <c r="SV84" s="110"/>
      <c r="SW84" s="110"/>
      <c r="SX84" s="110"/>
      <c r="SY84" s="110"/>
      <c r="SZ84" s="110"/>
      <c r="TA84" s="125"/>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90"/>
      <c r="SL85" s="2"/>
      <c r="SM85" s="101"/>
      <c r="SN85" s="109"/>
      <c r="SO85" s="109"/>
      <c r="SP85" s="109"/>
      <c r="SQ85" s="109"/>
      <c r="SR85" s="109"/>
      <c r="SS85" s="109"/>
      <c r="ST85" s="109"/>
      <c r="SU85" s="109"/>
      <c r="SV85" s="109"/>
      <c r="SW85" s="109"/>
      <c r="SX85" s="109"/>
      <c r="SY85" s="109"/>
      <c r="SZ85" s="109"/>
      <c r="TA85" s="126"/>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50</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32</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0</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52</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53</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56</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46</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51</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57</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32</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0</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52</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【118.49】</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【19.58】</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【436.32】</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【238.21】</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【113.30】</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【18.87】</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【53.39】</v>
      </c>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27" t="str">
        <f>データ!DC6</f>
        <v>【76.89】</v>
      </c>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27" t="str">
        <f>データ!DN6</f>
        <v>【59.52】</v>
      </c>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27" t="str">
        <f>データ!DY6</f>
        <v>【49.06】</v>
      </c>
      <c r="IM90" s="74"/>
      <c r="IN90" s="74"/>
      <c r="IO90" s="74"/>
      <c r="IP90" s="74"/>
      <c r="IQ90" s="74"/>
      <c r="IR90" s="74"/>
      <c r="IS90" s="74"/>
      <c r="IT90" s="74"/>
      <c r="IU90" s="74"/>
      <c r="IV90" s="74"/>
      <c r="IW90" s="74"/>
      <c r="IX90" s="74"/>
      <c r="IY90" s="74"/>
      <c r="IZ90" s="74"/>
      <c r="JA90" s="74"/>
      <c r="JB90" s="74"/>
      <c r="JC90" s="74"/>
      <c r="JD90" s="74"/>
      <c r="JE90" s="74"/>
      <c r="JF90" s="74"/>
      <c r="JG90" s="74"/>
      <c r="JH90" s="74"/>
      <c r="JI90" s="74"/>
      <c r="JJ90" s="74"/>
      <c r="JK90" s="74"/>
      <c r="JL90" s="74"/>
      <c r="JM90" s="27" t="str">
        <f>データ!EJ6</f>
        <v>【0.39】</v>
      </c>
      <c r="JN90" s="74"/>
      <c r="JO90" s="74"/>
      <c r="JP90" s="74"/>
      <c r="JQ90" s="74"/>
      <c r="JR90" s="74"/>
      <c r="JS90" s="74"/>
      <c r="JT90" s="74"/>
      <c r="JU90" s="74"/>
      <c r="JV90" s="74"/>
      <c r="JW90" s="74"/>
      <c r="JX90" s="74"/>
      <c r="JY90" s="74"/>
      <c r="JZ90" s="74"/>
      <c r="KA90" s="74"/>
      <c r="KB90" s="74"/>
      <c r="KC90" s="74"/>
      <c r="KD90" s="74"/>
      <c r="KE90" s="74"/>
      <c r="KF90" s="74"/>
      <c r="KG90" s="74"/>
      <c r="KH90" s="74"/>
      <c r="KI90" s="74"/>
      <c r="KJ90" s="74"/>
      <c r="KK90" s="74"/>
      <c r="KL90" s="74"/>
      <c r="KM90" s="74"/>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I/myZ9UVe9Tx5dMV5H+KOa7QfpMQcXkNpfrV19addjMs/1gBkGdoump5Hec/SuF0hCieX6fB+eZxrR1N/gj4gg==" saltValue="/9y2tQHd29YJ6/JiB/Hh/A==" spinCount="100000" sheet="1" objects="1" scenarios="1" formatCells="0" formatColumns="0" formatRows="0"/>
  <mergeCells count="285">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B8:CG8"/>
    <mergeCell ref="CH8:FM8"/>
    <mergeCell ref="FN8:IS8"/>
    <mergeCell ref="IT8:LY8"/>
    <mergeCell ref="LZ8:PE8"/>
    <mergeCell ref="PF8:SK8"/>
    <mergeCell ref="SM8:SN8"/>
    <mergeCell ref="B9:CG9"/>
    <mergeCell ref="CH9:FM9"/>
    <mergeCell ref="FN9:IS9"/>
    <mergeCell ref="IT9:LY9"/>
    <mergeCell ref="LZ9:PE9"/>
    <mergeCell ref="SM9:SN9"/>
    <mergeCell ref="B10:CG10"/>
    <mergeCell ref="CH10:FM10"/>
    <mergeCell ref="FN10:IS10"/>
    <mergeCell ref="IT10:LY10"/>
    <mergeCell ref="LZ10:PE10"/>
    <mergeCell ref="SM10:SN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48"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58</v>
      </c>
    </row>
    <row r="2" spans="1:140">
      <c r="A2" s="129" t="s">
        <v>59</v>
      </c>
      <c r="B2" s="129">
        <f t="shared" ref="B2:EJ2" si="0">COLUMN()-1</f>
        <v>1</v>
      </c>
      <c r="C2" s="129">
        <f t="shared" si="0"/>
        <v>2</v>
      </c>
      <c r="D2" s="129">
        <f t="shared" si="0"/>
        <v>3</v>
      </c>
      <c r="E2" s="129">
        <f t="shared" si="0"/>
        <v>4</v>
      </c>
      <c r="F2" s="129">
        <f t="shared" si="0"/>
        <v>5</v>
      </c>
      <c r="G2" s="129">
        <f t="shared" si="0"/>
        <v>6</v>
      </c>
      <c r="H2" s="129">
        <f t="shared" si="0"/>
        <v>7</v>
      </c>
      <c r="I2" s="129">
        <f t="shared" si="0"/>
        <v>8</v>
      </c>
      <c r="J2" s="129">
        <f t="shared" si="0"/>
        <v>9</v>
      </c>
      <c r="K2" s="129">
        <f t="shared" si="0"/>
        <v>10</v>
      </c>
      <c r="L2" s="129">
        <f t="shared" si="0"/>
        <v>11</v>
      </c>
      <c r="M2" s="129">
        <f t="shared" si="0"/>
        <v>12</v>
      </c>
      <c r="N2" s="129">
        <f t="shared" si="0"/>
        <v>13</v>
      </c>
      <c r="O2" s="129">
        <f t="shared" si="0"/>
        <v>14</v>
      </c>
      <c r="P2" s="129">
        <f t="shared" si="0"/>
        <v>15</v>
      </c>
      <c r="Q2" s="129">
        <f t="shared" si="0"/>
        <v>16</v>
      </c>
      <c r="R2" s="129">
        <f t="shared" si="0"/>
        <v>17</v>
      </c>
      <c r="S2" s="129">
        <f t="shared" si="0"/>
        <v>18</v>
      </c>
      <c r="T2" s="129">
        <f t="shared" si="0"/>
        <v>19</v>
      </c>
      <c r="U2" s="129">
        <f t="shared" si="0"/>
        <v>20</v>
      </c>
      <c r="V2" s="129">
        <f t="shared" si="0"/>
        <v>21</v>
      </c>
      <c r="W2" s="129">
        <f t="shared" si="0"/>
        <v>22</v>
      </c>
      <c r="X2" s="129">
        <f t="shared" si="0"/>
        <v>23</v>
      </c>
      <c r="Y2" s="129">
        <f t="shared" si="0"/>
        <v>24</v>
      </c>
      <c r="Z2" s="129">
        <f t="shared" si="0"/>
        <v>25</v>
      </c>
      <c r="AA2" s="129">
        <f t="shared" si="0"/>
        <v>26</v>
      </c>
      <c r="AB2" s="129">
        <f t="shared" si="0"/>
        <v>27</v>
      </c>
      <c r="AC2" s="129">
        <f t="shared" si="0"/>
        <v>28</v>
      </c>
      <c r="AD2" s="129">
        <f t="shared" si="0"/>
        <v>29</v>
      </c>
      <c r="AE2" s="129">
        <f t="shared" si="0"/>
        <v>30</v>
      </c>
      <c r="AF2" s="129">
        <f t="shared" si="0"/>
        <v>31</v>
      </c>
      <c r="AG2" s="129">
        <f t="shared" si="0"/>
        <v>32</v>
      </c>
      <c r="AH2" s="129">
        <f t="shared" si="0"/>
        <v>33</v>
      </c>
      <c r="AI2" s="129">
        <f t="shared" si="0"/>
        <v>34</v>
      </c>
      <c r="AJ2" s="129">
        <f t="shared" si="0"/>
        <v>35</v>
      </c>
      <c r="AK2" s="129">
        <f t="shared" si="0"/>
        <v>36</v>
      </c>
      <c r="AL2" s="129">
        <f t="shared" si="0"/>
        <v>37</v>
      </c>
      <c r="AM2" s="129">
        <f t="shared" si="0"/>
        <v>38</v>
      </c>
      <c r="AN2" s="129">
        <f t="shared" si="0"/>
        <v>39</v>
      </c>
      <c r="AO2" s="129">
        <f t="shared" si="0"/>
        <v>40</v>
      </c>
      <c r="AP2" s="129">
        <f t="shared" si="0"/>
        <v>41</v>
      </c>
      <c r="AQ2" s="129">
        <f t="shared" si="0"/>
        <v>42</v>
      </c>
      <c r="AR2" s="129">
        <f t="shared" si="0"/>
        <v>43</v>
      </c>
      <c r="AS2" s="129">
        <f t="shared" si="0"/>
        <v>44</v>
      </c>
      <c r="AT2" s="129">
        <f t="shared" si="0"/>
        <v>45</v>
      </c>
      <c r="AU2" s="129">
        <f t="shared" si="0"/>
        <v>46</v>
      </c>
      <c r="AV2" s="129">
        <f t="shared" si="0"/>
        <v>47</v>
      </c>
      <c r="AW2" s="129">
        <f t="shared" si="0"/>
        <v>48</v>
      </c>
      <c r="AX2" s="129">
        <f t="shared" si="0"/>
        <v>49</v>
      </c>
      <c r="AY2" s="129">
        <f t="shared" si="0"/>
        <v>50</v>
      </c>
      <c r="AZ2" s="129">
        <f t="shared" si="0"/>
        <v>51</v>
      </c>
      <c r="BA2" s="129">
        <f t="shared" si="0"/>
        <v>52</v>
      </c>
      <c r="BB2" s="129">
        <f t="shared" si="0"/>
        <v>53</v>
      </c>
      <c r="BC2" s="129">
        <f t="shared" si="0"/>
        <v>54</v>
      </c>
      <c r="BD2" s="129">
        <f t="shared" si="0"/>
        <v>55</v>
      </c>
      <c r="BE2" s="129">
        <f t="shared" si="0"/>
        <v>56</v>
      </c>
      <c r="BF2" s="129">
        <f t="shared" si="0"/>
        <v>57</v>
      </c>
      <c r="BG2" s="129">
        <f t="shared" si="0"/>
        <v>58</v>
      </c>
      <c r="BH2" s="129">
        <f t="shared" si="0"/>
        <v>59</v>
      </c>
      <c r="BI2" s="129">
        <f t="shared" si="0"/>
        <v>60</v>
      </c>
      <c r="BJ2" s="129">
        <f t="shared" si="0"/>
        <v>61</v>
      </c>
      <c r="BK2" s="129">
        <f t="shared" si="0"/>
        <v>62</v>
      </c>
      <c r="BL2" s="129">
        <f t="shared" si="0"/>
        <v>63</v>
      </c>
      <c r="BM2" s="129">
        <f t="shared" si="0"/>
        <v>64</v>
      </c>
      <c r="BN2" s="129">
        <f t="shared" si="0"/>
        <v>65</v>
      </c>
      <c r="BO2" s="129">
        <f t="shared" si="0"/>
        <v>66</v>
      </c>
      <c r="BP2" s="129">
        <f t="shared" si="0"/>
        <v>67</v>
      </c>
      <c r="BQ2" s="129">
        <f t="shared" si="0"/>
        <v>68</v>
      </c>
      <c r="BR2" s="129">
        <f t="shared" si="0"/>
        <v>69</v>
      </c>
      <c r="BS2" s="129">
        <f t="shared" si="0"/>
        <v>70</v>
      </c>
      <c r="BT2" s="129">
        <f t="shared" si="0"/>
        <v>71</v>
      </c>
      <c r="BU2" s="129">
        <f t="shared" si="0"/>
        <v>72</v>
      </c>
      <c r="BV2" s="129">
        <f t="shared" si="0"/>
        <v>73</v>
      </c>
      <c r="BW2" s="129">
        <f t="shared" si="0"/>
        <v>74</v>
      </c>
      <c r="BX2" s="129">
        <f t="shared" si="0"/>
        <v>75</v>
      </c>
      <c r="BY2" s="129">
        <f t="shared" si="0"/>
        <v>76</v>
      </c>
      <c r="BZ2" s="129">
        <f t="shared" si="0"/>
        <v>77</v>
      </c>
      <c r="CA2" s="129">
        <f t="shared" si="0"/>
        <v>78</v>
      </c>
      <c r="CB2" s="129">
        <f t="shared" si="0"/>
        <v>79</v>
      </c>
      <c r="CC2" s="129">
        <f t="shared" si="0"/>
        <v>80</v>
      </c>
      <c r="CD2" s="129">
        <f t="shared" si="0"/>
        <v>81</v>
      </c>
      <c r="CE2" s="129">
        <f t="shared" si="0"/>
        <v>82</v>
      </c>
      <c r="CF2" s="129">
        <f t="shared" si="0"/>
        <v>83</v>
      </c>
      <c r="CG2" s="129">
        <f t="shared" si="0"/>
        <v>84</v>
      </c>
      <c r="CH2" s="129">
        <f t="shared" si="0"/>
        <v>85</v>
      </c>
      <c r="CI2" s="129">
        <f t="shared" si="0"/>
        <v>86</v>
      </c>
      <c r="CJ2" s="129">
        <f t="shared" si="0"/>
        <v>87</v>
      </c>
      <c r="CK2" s="129">
        <f t="shared" si="0"/>
        <v>88</v>
      </c>
      <c r="CL2" s="129">
        <f t="shared" si="0"/>
        <v>89</v>
      </c>
      <c r="CM2" s="129">
        <f t="shared" si="0"/>
        <v>90</v>
      </c>
      <c r="CN2" s="129">
        <f t="shared" si="0"/>
        <v>91</v>
      </c>
      <c r="CO2" s="129">
        <f t="shared" si="0"/>
        <v>92</v>
      </c>
      <c r="CP2" s="129">
        <f t="shared" si="0"/>
        <v>93</v>
      </c>
      <c r="CQ2" s="129">
        <f t="shared" si="0"/>
        <v>94</v>
      </c>
      <c r="CR2" s="129">
        <f t="shared" si="0"/>
        <v>95</v>
      </c>
      <c r="CS2" s="129">
        <f t="shared" si="0"/>
        <v>96</v>
      </c>
      <c r="CT2" s="129">
        <f t="shared" si="0"/>
        <v>97</v>
      </c>
      <c r="CU2" s="129">
        <f t="shared" si="0"/>
        <v>98</v>
      </c>
      <c r="CV2" s="129">
        <f t="shared" si="0"/>
        <v>99</v>
      </c>
      <c r="CW2" s="129">
        <f t="shared" si="0"/>
        <v>100</v>
      </c>
      <c r="CX2" s="129">
        <f t="shared" si="0"/>
        <v>101</v>
      </c>
      <c r="CY2" s="129">
        <f t="shared" si="0"/>
        <v>102</v>
      </c>
      <c r="CZ2" s="129">
        <f t="shared" si="0"/>
        <v>103</v>
      </c>
      <c r="DA2" s="129">
        <f t="shared" si="0"/>
        <v>104</v>
      </c>
      <c r="DB2" s="129">
        <f t="shared" si="0"/>
        <v>105</v>
      </c>
      <c r="DC2" s="129">
        <f t="shared" si="0"/>
        <v>106</v>
      </c>
      <c r="DD2" s="129">
        <f t="shared" si="0"/>
        <v>107</v>
      </c>
      <c r="DE2" s="129">
        <f t="shared" si="0"/>
        <v>108</v>
      </c>
      <c r="DF2" s="129">
        <f t="shared" si="0"/>
        <v>109</v>
      </c>
      <c r="DG2" s="129">
        <f t="shared" si="0"/>
        <v>110</v>
      </c>
      <c r="DH2" s="129">
        <f t="shared" si="0"/>
        <v>111</v>
      </c>
      <c r="DI2" s="129">
        <f t="shared" si="0"/>
        <v>112</v>
      </c>
      <c r="DJ2" s="129">
        <f t="shared" si="0"/>
        <v>113</v>
      </c>
      <c r="DK2" s="129">
        <f t="shared" si="0"/>
        <v>114</v>
      </c>
      <c r="DL2" s="129">
        <f t="shared" si="0"/>
        <v>115</v>
      </c>
      <c r="DM2" s="129">
        <f t="shared" si="0"/>
        <v>116</v>
      </c>
      <c r="DN2" s="129">
        <f t="shared" si="0"/>
        <v>117</v>
      </c>
      <c r="DO2" s="129">
        <f t="shared" si="0"/>
        <v>118</v>
      </c>
      <c r="DP2" s="129">
        <f t="shared" si="0"/>
        <v>119</v>
      </c>
      <c r="DQ2" s="129">
        <f t="shared" si="0"/>
        <v>120</v>
      </c>
      <c r="DR2" s="129">
        <f t="shared" si="0"/>
        <v>121</v>
      </c>
      <c r="DS2" s="129">
        <f t="shared" si="0"/>
        <v>122</v>
      </c>
      <c r="DT2" s="129">
        <f t="shared" si="0"/>
        <v>123</v>
      </c>
      <c r="DU2" s="129">
        <f t="shared" si="0"/>
        <v>124</v>
      </c>
      <c r="DV2" s="129">
        <f t="shared" si="0"/>
        <v>125</v>
      </c>
      <c r="DW2" s="129">
        <f t="shared" si="0"/>
        <v>126</v>
      </c>
      <c r="DX2" s="129">
        <f t="shared" si="0"/>
        <v>127</v>
      </c>
      <c r="DY2" s="129">
        <f t="shared" si="0"/>
        <v>128</v>
      </c>
      <c r="DZ2" s="129">
        <f t="shared" si="0"/>
        <v>129</v>
      </c>
      <c r="EA2" s="129">
        <f t="shared" si="0"/>
        <v>130</v>
      </c>
      <c r="EB2" s="129">
        <f t="shared" si="0"/>
        <v>131</v>
      </c>
      <c r="EC2" s="129">
        <f t="shared" si="0"/>
        <v>132</v>
      </c>
      <c r="ED2" s="129">
        <f t="shared" si="0"/>
        <v>133</v>
      </c>
      <c r="EE2" s="129">
        <f t="shared" si="0"/>
        <v>134</v>
      </c>
      <c r="EF2" s="129">
        <f t="shared" si="0"/>
        <v>135</v>
      </c>
      <c r="EG2" s="129">
        <f t="shared" si="0"/>
        <v>136</v>
      </c>
      <c r="EH2" s="129">
        <f t="shared" si="0"/>
        <v>137</v>
      </c>
      <c r="EI2" s="129">
        <f t="shared" si="0"/>
        <v>138</v>
      </c>
      <c r="EJ2" s="129">
        <f t="shared" si="0"/>
        <v>139</v>
      </c>
    </row>
    <row r="3" spans="1:140">
      <c r="A3" s="129" t="s">
        <v>18</v>
      </c>
      <c r="B3" s="132" t="s">
        <v>60</v>
      </c>
      <c r="C3" s="132" t="s">
        <v>61</v>
      </c>
      <c r="D3" s="132" t="s">
        <v>62</v>
      </c>
      <c r="E3" s="132" t="s">
        <v>54</v>
      </c>
      <c r="F3" s="132" t="s">
        <v>55</v>
      </c>
      <c r="G3" s="132" t="s">
        <v>64</v>
      </c>
      <c r="H3" s="138" t="s">
        <v>10</v>
      </c>
      <c r="I3" s="141"/>
      <c r="J3" s="141"/>
      <c r="K3" s="141"/>
      <c r="L3" s="141"/>
      <c r="M3" s="141"/>
      <c r="N3" s="141"/>
      <c r="O3" s="141"/>
      <c r="P3" s="141"/>
      <c r="Q3" s="141"/>
      <c r="R3" s="141"/>
      <c r="S3" s="141"/>
      <c r="T3" s="146" t="s">
        <v>6</v>
      </c>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t="s">
        <v>44</v>
      </c>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row>
    <row r="4" spans="1:140">
      <c r="A4" s="129" t="s">
        <v>65</v>
      </c>
      <c r="B4" s="133"/>
      <c r="C4" s="133"/>
      <c r="D4" s="133"/>
      <c r="E4" s="133"/>
      <c r="F4" s="133"/>
      <c r="G4" s="133"/>
      <c r="H4" s="139"/>
      <c r="I4" s="142"/>
      <c r="J4" s="142"/>
      <c r="K4" s="142"/>
      <c r="L4" s="142"/>
      <c r="M4" s="142"/>
      <c r="N4" s="142"/>
      <c r="O4" s="142"/>
      <c r="P4" s="142"/>
      <c r="Q4" s="142"/>
      <c r="R4" s="142"/>
      <c r="S4" s="142"/>
      <c r="T4" s="147" t="s">
        <v>66</v>
      </c>
      <c r="U4" s="147"/>
      <c r="V4" s="147"/>
      <c r="W4" s="147"/>
      <c r="X4" s="147"/>
      <c r="Y4" s="147"/>
      <c r="Z4" s="147"/>
      <c r="AA4" s="147"/>
      <c r="AB4" s="147"/>
      <c r="AC4" s="147"/>
      <c r="AD4" s="147"/>
      <c r="AE4" s="147" t="s">
        <v>3</v>
      </c>
      <c r="AF4" s="147"/>
      <c r="AG4" s="147"/>
      <c r="AH4" s="147"/>
      <c r="AI4" s="147"/>
      <c r="AJ4" s="147"/>
      <c r="AK4" s="147"/>
      <c r="AL4" s="147"/>
      <c r="AM4" s="147"/>
      <c r="AN4" s="147"/>
      <c r="AO4" s="147"/>
      <c r="AP4" s="147" t="s">
        <v>39</v>
      </c>
      <c r="AQ4" s="147"/>
      <c r="AR4" s="147"/>
      <c r="AS4" s="147"/>
      <c r="AT4" s="147"/>
      <c r="AU4" s="147"/>
      <c r="AV4" s="147"/>
      <c r="AW4" s="147"/>
      <c r="AX4" s="147"/>
      <c r="AY4" s="147"/>
      <c r="AZ4" s="147"/>
      <c r="BA4" s="147" t="s">
        <v>68</v>
      </c>
      <c r="BB4" s="147"/>
      <c r="BC4" s="147"/>
      <c r="BD4" s="147"/>
      <c r="BE4" s="147"/>
      <c r="BF4" s="147"/>
      <c r="BG4" s="147"/>
      <c r="BH4" s="147"/>
      <c r="BI4" s="147"/>
      <c r="BJ4" s="147"/>
      <c r="BK4" s="147"/>
      <c r="BL4" s="147" t="s">
        <v>36</v>
      </c>
      <c r="BM4" s="147"/>
      <c r="BN4" s="147"/>
      <c r="BO4" s="147"/>
      <c r="BP4" s="147"/>
      <c r="BQ4" s="147"/>
      <c r="BR4" s="147"/>
      <c r="BS4" s="147"/>
      <c r="BT4" s="147"/>
      <c r="BU4" s="147"/>
      <c r="BV4" s="147"/>
      <c r="BW4" s="147" t="s">
        <v>25</v>
      </c>
      <c r="BX4" s="147"/>
      <c r="BY4" s="147"/>
      <c r="BZ4" s="147"/>
      <c r="CA4" s="147"/>
      <c r="CB4" s="147"/>
      <c r="CC4" s="147"/>
      <c r="CD4" s="147"/>
      <c r="CE4" s="147"/>
      <c r="CF4" s="147"/>
      <c r="CG4" s="147"/>
      <c r="CH4" s="147" t="s">
        <v>27</v>
      </c>
      <c r="CI4" s="147"/>
      <c r="CJ4" s="147"/>
      <c r="CK4" s="147"/>
      <c r="CL4" s="147"/>
      <c r="CM4" s="147"/>
      <c r="CN4" s="147"/>
      <c r="CO4" s="147"/>
      <c r="CP4" s="147"/>
      <c r="CQ4" s="147"/>
      <c r="CR4" s="147"/>
      <c r="CS4" s="147" t="s">
        <v>22</v>
      </c>
      <c r="CT4" s="147"/>
      <c r="CU4" s="147"/>
      <c r="CV4" s="147"/>
      <c r="CW4" s="147"/>
      <c r="CX4" s="147"/>
      <c r="CY4" s="147"/>
      <c r="CZ4" s="147"/>
      <c r="DA4" s="147"/>
      <c r="DB4" s="147"/>
      <c r="DC4" s="147"/>
      <c r="DD4" s="147" t="s">
        <v>29</v>
      </c>
      <c r="DE4" s="147"/>
      <c r="DF4" s="147"/>
      <c r="DG4" s="147"/>
      <c r="DH4" s="147"/>
      <c r="DI4" s="147"/>
      <c r="DJ4" s="147"/>
      <c r="DK4" s="147"/>
      <c r="DL4" s="147"/>
      <c r="DM4" s="147"/>
      <c r="DN4" s="147"/>
      <c r="DO4" s="147" t="s">
        <v>67</v>
      </c>
      <c r="DP4" s="147"/>
      <c r="DQ4" s="147"/>
      <c r="DR4" s="147"/>
      <c r="DS4" s="147"/>
      <c r="DT4" s="147"/>
      <c r="DU4" s="147"/>
      <c r="DV4" s="147"/>
      <c r="DW4" s="147"/>
      <c r="DX4" s="147"/>
      <c r="DY4" s="147"/>
      <c r="DZ4" s="147" t="s">
        <v>69</v>
      </c>
      <c r="EA4" s="147"/>
      <c r="EB4" s="147"/>
      <c r="EC4" s="147"/>
      <c r="ED4" s="147"/>
      <c r="EE4" s="147"/>
      <c r="EF4" s="147"/>
      <c r="EG4" s="147"/>
      <c r="EH4" s="147"/>
      <c r="EI4" s="147"/>
      <c r="EJ4" s="147"/>
    </row>
    <row r="5" spans="1:140">
      <c r="A5" s="129" t="s">
        <v>70</v>
      </c>
      <c r="B5" s="134"/>
      <c r="C5" s="134"/>
      <c r="D5" s="134"/>
      <c r="E5" s="134"/>
      <c r="F5" s="134"/>
      <c r="G5" s="134"/>
      <c r="H5" s="140" t="s">
        <v>30</v>
      </c>
      <c r="I5" s="140" t="s">
        <v>40</v>
      </c>
      <c r="J5" s="140" t="s">
        <v>42</v>
      </c>
      <c r="K5" s="140" t="s">
        <v>47</v>
      </c>
      <c r="L5" s="140" t="s">
        <v>71</v>
      </c>
      <c r="M5" s="140" t="s">
        <v>7</v>
      </c>
      <c r="N5" s="140" t="s">
        <v>72</v>
      </c>
      <c r="O5" s="140" t="s">
        <v>73</v>
      </c>
      <c r="P5" s="140" t="s">
        <v>74</v>
      </c>
      <c r="Q5" s="140" t="s">
        <v>49</v>
      </c>
      <c r="R5" s="140" t="s">
        <v>76</v>
      </c>
      <c r="S5" s="140" t="s">
        <v>77</v>
      </c>
      <c r="T5" s="140" t="s">
        <v>78</v>
      </c>
      <c r="U5" s="140" t="s">
        <v>79</v>
      </c>
      <c r="V5" s="140" t="s">
        <v>80</v>
      </c>
      <c r="W5" s="140" t="s">
        <v>81</v>
      </c>
      <c r="X5" s="140" t="s">
        <v>82</v>
      </c>
      <c r="Y5" s="140" t="s">
        <v>48</v>
      </c>
      <c r="Z5" s="140" t="s">
        <v>83</v>
      </c>
      <c r="AA5" s="140" t="s">
        <v>84</v>
      </c>
      <c r="AB5" s="140" t="s">
        <v>8</v>
      </c>
      <c r="AC5" s="140" t="s">
        <v>41</v>
      </c>
      <c r="AD5" s="140" t="s">
        <v>85</v>
      </c>
      <c r="AE5" s="140" t="s">
        <v>78</v>
      </c>
      <c r="AF5" s="140" t="s">
        <v>79</v>
      </c>
      <c r="AG5" s="140" t="s">
        <v>80</v>
      </c>
      <c r="AH5" s="140" t="s">
        <v>81</v>
      </c>
      <c r="AI5" s="140" t="s">
        <v>82</v>
      </c>
      <c r="AJ5" s="140" t="s">
        <v>48</v>
      </c>
      <c r="AK5" s="140" t="s">
        <v>83</v>
      </c>
      <c r="AL5" s="140" t="s">
        <v>84</v>
      </c>
      <c r="AM5" s="140" t="s">
        <v>8</v>
      </c>
      <c r="AN5" s="140" t="s">
        <v>41</v>
      </c>
      <c r="AO5" s="140" t="s">
        <v>50</v>
      </c>
      <c r="AP5" s="140" t="s">
        <v>78</v>
      </c>
      <c r="AQ5" s="140" t="s">
        <v>79</v>
      </c>
      <c r="AR5" s="140" t="s">
        <v>80</v>
      </c>
      <c r="AS5" s="140" t="s">
        <v>81</v>
      </c>
      <c r="AT5" s="140" t="s">
        <v>82</v>
      </c>
      <c r="AU5" s="140" t="s">
        <v>48</v>
      </c>
      <c r="AV5" s="140" t="s">
        <v>83</v>
      </c>
      <c r="AW5" s="140" t="s">
        <v>84</v>
      </c>
      <c r="AX5" s="140" t="s">
        <v>8</v>
      </c>
      <c r="AY5" s="140" t="s">
        <v>41</v>
      </c>
      <c r="AZ5" s="140" t="s">
        <v>50</v>
      </c>
      <c r="BA5" s="140" t="s">
        <v>78</v>
      </c>
      <c r="BB5" s="140" t="s">
        <v>79</v>
      </c>
      <c r="BC5" s="140" t="s">
        <v>80</v>
      </c>
      <c r="BD5" s="140" t="s">
        <v>81</v>
      </c>
      <c r="BE5" s="140" t="s">
        <v>82</v>
      </c>
      <c r="BF5" s="140" t="s">
        <v>48</v>
      </c>
      <c r="BG5" s="140" t="s">
        <v>83</v>
      </c>
      <c r="BH5" s="140" t="s">
        <v>84</v>
      </c>
      <c r="BI5" s="140" t="s">
        <v>8</v>
      </c>
      <c r="BJ5" s="140" t="s">
        <v>41</v>
      </c>
      <c r="BK5" s="140" t="s">
        <v>50</v>
      </c>
      <c r="BL5" s="140" t="s">
        <v>78</v>
      </c>
      <c r="BM5" s="140" t="s">
        <v>79</v>
      </c>
      <c r="BN5" s="140" t="s">
        <v>80</v>
      </c>
      <c r="BO5" s="140" t="s">
        <v>81</v>
      </c>
      <c r="BP5" s="140" t="s">
        <v>82</v>
      </c>
      <c r="BQ5" s="140" t="s">
        <v>48</v>
      </c>
      <c r="BR5" s="140" t="s">
        <v>83</v>
      </c>
      <c r="BS5" s="140" t="s">
        <v>84</v>
      </c>
      <c r="BT5" s="140" t="s">
        <v>8</v>
      </c>
      <c r="BU5" s="140" t="s">
        <v>41</v>
      </c>
      <c r="BV5" s="140" t="s">
        <v>50</v>
      </c>
      <c r="BW5" s="140" t="s">
        <v>78</v>
      </c>
      <c r="BX5" s="140" t="s">
        <v>79</v>
      </c>
      <c r="BY5" s="140" t="s">
        <v>80</v>
      </c>
      <c r="BZ5" s="140" t="s">
        <v>81</v>
      </c>
      <c r="CA5" s="140" t="s">
        <v>82</v>
      </c>
      <c r="CB5" s="140" t="s">
        <v>48</v>
      </c>
      <c r="CC5" s="140" t="s">
        <v>83</v>
      </c>
      <c r="CD5" s="140" t="s">
        <v>84</v>
      </c>
      <c r="CE5" s="140" t="s">
        <v>8</v>
      </c>
      <c r="CF5" s="140" t="s">
        <v>41</v>
      </c>
      <c r="CG5" s="140" t="s">
        <v>50</v>
      </c>
      <c r="CH5" s="140" t="s">
        <v>78</v>
      </c>
      <c r="CI5" s="140" t="s">
        <v>79</v>
      </c>
      <c r="CJ5" s="140" t="s">
        <v>80</v>
      </c>
      <c r="CK5" s="140" t="s">
        <v>81</v>
      </c>
      <c r="CL5" s="140" t="s">
        <v>82</v>
      </c>
      <c r="CM5" s="140" t="s">
        <v>48</v>
      </c>
      <c r="CN5" s="140" t="s">
        <v>83</v>
      </c>
      <c r="CO5" s="140" t="s">
        <v>84</v>
      </c>
      <c r="CP5" s="140" t="s">
        <v>8</v>
      </c>
      <c r="CQ5" s="140" t="s">
        <v>41</v>
      </c>
      <c r="CR5" s="140" t="s">
        <v>50</v>
      </c>
      <c r="CS5" s="140" t="s">
        <v>78</v>
      </c>
      <c r="CT5" s="140" t="s">
        <v>79</v>
      </c>
      <c r="CU5" s="140" t="s">
        <v>80</v>
      </c>
      <c r="CV5" s="140" t="s">
        <v>81</v>
      </c>
      <c r="CW5" s="140" t="s">
        <v>82</v>
      </c>
      <c r="CX5" s="140" t="s">
        <v>48</v>
      </c>
      <c r="CY5" s="140" t="s">
        <v>83</v>
      </c>
      <c r="CZ5" s="140" t="s">
        <v>84</v>
      </c>
      <c r="DA5" s="140" t="s">
        <v>8</v>
      </c>
      <c r="DB5" s="140" t="s">
        <v>41</v>
      </c>
      <c r="DC5" s="140" t="s">
        <v>50</v>
      </c>
      <c r="DD5" s="140" t="s">
        <v>78</v>
      </c>
      <c r="DE5" s="140" t="s">
        <v>79</v>
      </c>
      <c r="DF5" s="140" t="s">
        <v>80</v>
      </c>
      <c r="DG5" s="140" t="s">
        <v>81</v>
      </c>
      <c r="DH5" s="140" t="s">
        <v>82</v>
      </c>
      <c r="DI5" s="140" t="s">
        <v>48</v>
      </c>
      <c r="DJ5" s="140" t="s">
        <v>83</v>
      </c>
      <c r="DK5" s="140" t="s">
        <v>84</v>
      </c>
      <c r="DL5" s="140" t="s">
        <v>8</v>
      </c>
      <c r="DM5" s="140" t="s">
        <v>41</v>
      </c>
      <c r="DN5" s="140" t="s">
        <v>50</v>
      </c>
      <c r="DO5" s="140" t="s">
        <v>78</v>
      </c>
      <c r="DP5" s="140" t="s">
        <v>79</v>
      </c>
      <c r="DQ5" s="140" t="s">
        <v>80</v>
      </c>
      <c r="DR5" s="140" t="s">
        <v>81</v>
      </c>
      <c r="DS5" s="140" t="s">
        <v>82</v>
      </c>
      <c r="DT5" s="140" t="s">
        <v>48</v>
      </c>
      <c r="DU5" s="140" t="s">
        <v>83</v>
      </c>
      <c r="DV5" s="140" t="s">
        <v>84</v>
      </c>
      <c r="DW5" s="140" t="s">
        <v>8</v>
      </c>
      <c r="DX5" s="140" t="s">
        <v>41</v>
      </c>
      <c r="DY5" s="140" t="s">
        <v>50</v>
      </c>
      <c r="DZ5" s="140" t="s">
        <v>78</v>
      </c>
      <c r="EA5" s="140" t="s">
        <v>79</v>
      </c>
      <c r="EB5" s="140" t="s">
        <v>80</v>
      </c>
      <c r="EC5" s="140" t="s">
        <v>81</v>
      </c>
      <c r="ED5" s="140" t="s">
        <v>82</v>
      </c>
      <c r="EE5" s="140" t="s">
        <v>48</v>
      </c>
      <c r="EF5" s="140" t="s">
        <v>83</v>
      </c>
      <c r="EG5" s="140" t="s">
        <v>84</v>
      </c>
      <c r="EH5" s="140" t="s">
        <v>8</v>
      </c>
      <c r="EI5" s="140" t="s">
        <v>41</v>
      </c>
      <c r="EJ5" s="140" t="s">
        <v>50</v>
      </c>
    </row>
    <row r="6" spans="1:140" s="128" customFormat="1">
      <c r="A6" s="129" t="s">
        <v>86</v>
      </c>
      <c r="B6" s="135"/>
      <c r="C6" s="135"/>
      <c r="D6" s="135"/>
      <c r="E6" s="135"/>
      <c r="F6" s="135"/>
      <c r="G6" s="135"/>
      <c r="H6" s="135"/>
      <c r="I6" s="135"/>
      <c r="J6" s="135"/>
      <c r="K6" s="135"/>
      <c r="L6" s="135"/>
      <c r="M6" s="135"/>
      <c r="N6" s="135"/>
      <c r="O6" s="135"/>
      <c r="P6" s="135"/>
      <c r="Q6" s="145"/>
      <c r="R6" s="135"/>
      <c r="S6" s="135"/>
      <c r="T6" s="148">
        <f t="shared" ref="T6:AC6" si="1">T7</f>
        <v>155.04</v>
      </c>
      <c r="U6" s="148">
        <f t="shared" si="1"/>
        <v>139.22</v>
      </c>
      <c r="V6" s="148">
        <f t="shared" si="1"/>
        <v>113.3</v>
      </c>
      <c r="W6" s="148">
        <f t="shared" si="1"/>
        <v>105.26</v>
      </c>
      <c r="X6" s="148">
        <f t="shared" si="1"/>
        <v>103.36</v>
      </c>
      <c r="Y6" s="148">
        <f t="shared" si="1"/>
        <v>120</v>
      </c>
      <c r="Z6" s="148">
        <f t="shared" si="1"/>
        <v>113.67</v>
      </c>
      <c r="AA6" s="148">
        <f t="shared" si="1"/>
        <v>110.79</v>
      </c>
      <c r="AB6" s="148">
        <f t="shared" si="1"/>
        <v>108.76</v>
      </c>
      <c r="AC6" s="148">
        <f t="shared" si="1"/>
        <v>110.19</v>
      </c>
      <c r="AD6" s="135" t="str">
        <f>IF(AD7="-","【-】","【"&amp;SUBSTITUTE(TEXT(AD7,"#,##0.00"),"-","△")&amp;"】")</f>
        <v>【118.49】</v>
      </c>
      <c r="AE6" s="148">
        <f t="shared" ref="AE6:AN6" si="2">AE7</f>
        <v>0</v>
      </c>
      <c r="AF6" s="148">
        <f t="shared" si="2"/>
        <v>0</v>
      </c>
      <c r="AG6" s="148">
        <f t="shared" si="2"/>
        <v>0</v>
      </c>
      <c r="AH6" s="148">
        <f t="shared" si="2"/>
        <v>0</v>
      </c>
      <c r="AI6" s="148">
        <f t="shared" si="2"/>
        <v>0</v>
      </c>
      <c r="AJ6" s="148">
        <f t="shared" si="2"/>
        <v>115.82</v>
      </c>
      <c r="AK6" s="148">
        <f t="shared" si="2"/>
        <v>118.97</v>
      </c>
      <c r="AL6" s="148">
        <f t="shared" si="2"/>
        <v>121.15</v>
      </c>
      <c r="AM6" s="148">
        <f t="shared" si="2"/>
        <v>125.8</v>
      </c>
      <c r="AN6" s="148">
        <f t="shared" si="2"/>
        <v>132.55000000000001</v>
      </c>
      <c r="AO6" s="135" t="str">
        <f>IF(AO7="-","【-】","【"&amp;SUBSTITUTE(TEXT(AO7,"#,##0.00"),"-","△")&amp;"】")</f>
        <v>【19.58】</v>
      </c>
      <c r="AP6" s="148">
        <f t="shared" ref="AP6:AY6" si="3">AP7</f>
        <v>550.17999999999995</v>
      </c>
      <c r="AQ6" s="148">
        <f t="shared" si="3"/>
        <v>575.39</v>
      </c>
      <c r="AR6" s="148">
        <f t="shared" si="3"/>
        <v>740.26</v>
      </c>
      <c r="AS6" s="148">
        <f t="shared" si="3"/>
        <v>840.04</v>
      </c>
      <c r="AT6" s="148">
        <f t="shared" si="3"/>
        <v>784.29</v>
      </c>
      <c r="AU6" s="148">
        <f t="shared" si="3"/>
        <v>549.77</v>
      </c>
      <c r="AV6" s="148">
        <f t="shared" si="3"/>
        <v>730.25</v>
      </c>
      <c r="AW6" s="148">
        <f t="shared" si="3"/>
        <v>868.31</v>
      </c>
      <c r="AX6" s="148">
        <f t="shared" si="3"/>
        <v>732.52</v>
      </c>
      <c r="AY6" s="148">
        <f t="shared" si="3"/>
        <v>819.73</v>
      </c>
      <c r="AZ6" s="135" t="str">
        <f>IF(AZ7="-","【-】","【"&amp;SUBSTITUTE(TEXT(AZ7,"#,##0.00"),"-","△")&amp;"】")</f>
        <v>【436.32】</v>
      </c>
      <c r="BA6" s="148">
        <f t="shared" ref="BA6:BJ6" si="4">BA7</f>
        <v>711.59</v>
      </c>
      <c r="BB6" s="148">
        <f t="shared" si="4"/>
        <v>700.66</v>
      </c>
      <c r="BC6" s="148">
        <f t="shared" si="4"/>
        <v>676.62</v>
      </c>
      <c r="BD6" s="148">
        <f t="shared" si="4"/>
        <v>658.69</v>
      </c>
      <c r="BE6" s="148">
        <f t="shared" si="4"/>
        <v>714.71</v>
      </c>
      <c r="BF6" s="148">
        <f t="shared" si="4"/>
        <v>536.28</v>
      </c>
      <c r="BG6" s="148">
        <f t="shared" si="4"/>
        <v>514.66</v>
      </c>
      <c r="BH6" s="148">
        <f t="shared" si="4"/>
        <v>504.81</v>
      </c>
      <c r="BI6" s="148">
        <f t="shared" si="4"/>
        <v>498.01</v>
      </c>
      <c r="BJ6" s="148">
        <f t="shared" si="4"/>
        <v>490.39</v>
      </c>
      <c r="BK6" s="135" t="str">
        <f>IF(BK7="-","【-】","【"&amp;SUBSTITUTE(TEXT(BK7,"#,##0.00"),"-","△")&amp;"】")</f>
        <v>【238.21】</v>
      </c>
      <c r="BL6" s="148">
        <f t="shared" ref="BL6:BU6" si="5">BL7</f>
        <v>160.06</v>
      </c>
      <c r="BM6" s="148">
        <f t="shared" si="5"/>
        <v>142.49</v>
      </c>
      <c r="BN6" s="148">
        <f t="shared" si="5"/>
        <v>114.01</v>
      </c>
      <c r="BO6" s="148">
        <f t="shared" si="5"/>
        <v>105.45</v>
      </c>
      <c r="BP6" s="148">
        <f t="shared" si="5"/>
        <v>103.41</v>
      </c>
      <c r="BQ6" s="148">
        <f t="shared" si="5"/>
        <v>100.54</v>
      </c>
      <c r="BR6" s="148">
        <f t="shared" si="5"/>
        <v>95.99</v>
      </c>
      <c r="BS6" s="148">
        <f t="shared" si="5"/>
        <v>94.91</v>
      </c>
      <c r="BT6" s="148">
        <f t="shared" si="5"/>
        <v>90.22</v>
      </c>
      <c r="BU6" s="148">
        <f t="shared" si="5"/>
        <v>90.8</v>
      </c>
      <c r="BV6" s="135" t="str">
        <f>IF(BV7="-","【-】","【"&amp;SUBSTITUTE(TEXT(BV7,"#,##0.00"),"-","△")&amp;"】")</f>
        <v>【113.30】</v>
      </c>
      <c r="BW6" s="148">
        <f t="shared" ref="BW6:CF6" si="6">BW7</f>
        <v>28.11</v>
      </c>
      <c r="BX6" s="148">
        <f t="shared" si="6"/>
        <v>31.58</v>
      </c>
      <c r="BY6" s="148">
        <f t="shared" si="6"/>
        <v>39.47</v>
      </c>
      <c r="BZ6" s="148">
        <f t="shared" si="6"/>
        <v>42.67</v>
      </c>
      <c r="CA6" s="148">
        <f t="shared" si="6"/>
        <v>43.51</v>
      </c>
      <c r="CB6" s="148">
        <f t="shared" si="6"/>
        <v>42.19</v>
      </c>
      <c r="CC6" s="148">
        <f t="shared" si="6"/>
        <v>44.55</v>
      </c>
      <c r="CD6" s="148">
        <f t="shared" si="6"/>
        <v>47.36</v>
      </c>
      <c r="CE6" s="148">
        <f t="shared" si="6"/>
        <v>49.94</v>
      </c>
      <c r="CF6" s="148">
        <f t="shared" si="6"/>
        <v>50.56</v>
      </c>
      <c r="CG6" s="135" t="str">
        <f>IF(CG7="-","【-】","【"&amp;SUBSTITUTE(TEXT(CG7,"#,##0.00"),"-","△")&amp;"】")</f>
        <v>【18.87】</v>
      </c>
      <c r="CH6" s="148">
        <f t="shared" ref="CH6:CQ6" si="7">CH7</f>
        <v>62.49</v>
      </c>
      <c r="CI6" s="148">
        <f t="shared" si="7"/>
        <v>65.17</v>
      </c>
      <c r="CJ6" s="148">
        <f t="shared" si="7"/>
        <v>68.03</v>
      </c>
      <c r="CK6" s="148">
        <f t="shared" si="7"/>
        <v>69.19</v>
      </c>
      <c r="CL6" s="148">
        <f t="shared" si="7"/>
        <v>70.42</v>
      </c>
      <c r="CM6" s="148">
        <f t="shared" si="7"/>
        <v>35.54</v>
      </c>
      <c r="CN6" s="148">
        <f t="shared" si="7"/>
        <v>35.24</v>
      </c>
      <c r="CO6" s="148">
        <f t="shared" si="7"/>
        <v>35.22</v>
      </c>
      <c r="CP6" s="148">
        <f t="shared" si="7"/>
        <v>34.92</v>
      </c>
      <c r="CQ6" s="148">
        <f t="shared" si="7"/>
        <v>34.19</v>
      </c>
      <c r="CR6" s="135" t="str">
        <f>IF(CR7="-","【-】","【"&amp;SUBSTITUTE(TEXT(CR7,"#,##0.00"),"-","△")&amp;"】")</f>
        <v>【53.39】</v>
      </c>
      <c r="CS6" s="148">
        <f t="shared" ref="CS6:DB6" si="8">CS7</f>
        <v>100</v>
      </c>
      <c r="CT6" s="148">
        <f t="shared" si="8"/>
        <v>100</v>
      </c>
      <c r="CU6" s="148">
        <f t="shared" si="8"/>
        <v>100</v>
      </c>
      <c r="CV6" s="148">
        <f t="shared" si="8"/>
        <v>100</v>
      </c>
      <c r="CW6" s="148">
        <f t="shared" si="8"/>
        <v>100</v>
      </c>
      <c r="CX6" s="148">
        <f t="shared" si="8"/>
        <v>50.81</v>
      </c>
      <c r="CY6" s="148">
        <f t="shared" si="8"/>
        <v>50.28</v>
      </c>
      <c r="CZ6" s="148">
        <f t="shared" si="8"/>
        <v>51.42</v>
      </c>
      <c r="DA6" s="148">
        <f t="shared" si="8"/>
        <v>50.9</v>
      </c>
      <c r="DB6" s="148">
        <f t="shared" si="8"/>
        <v>49.05</v>
      </c>
      <c r="DC6" s="135" t="str">
        <f>IF(DC7="-","【-】","【"&amp;SUBSTITUTE(TEXT(DC7,"#,##0.00"),"-","△")&amp;"】")</f>
        <v>【76.89】</v>
      </c>
      <c r="DD6" s="148">
        <f t="shared" ref="DD6:DM6" si="9">DD7</f>
        <v>65.709999999999994</v>
      </c>
      <c r="DE6" s="148">
        <f t="shared" si="9"/>
        <v>67.040000000000006</v>
      </c>
      <c r="DF6" s="148">
        <f t="shared" si="9"/>
        <v>68.459999999999994</v>
      </c>
      <c r="DG6" s="148">
        <f t="shared" si="9"/>
        <v>69.739999999999995</v>
      </c>
      <c r="DH6" s="148">
        <f t="shared" si="9"/>
        <v>68.430000000000007</v>
      </c>
      <c r="DI6" s="148">
        <f t="shared" si="9"/>
        <v>53.32</v>
      </c>
      <c r="DJ6" s="148">
        <f t="shared" si="9"/>
        <v>53.4</v>
      </c>
      <c r="DK6" s="148">
        <f t="shared" si="9"/>
        <v>53.49</v>
      </c>
      <c r="DL6" s="148">
        <f t="shared" si="9"/>
        <v>54.3</v>
      </c>
      <c r="DM6" s="148">
        <f t="shared" si="9"/>
        <v>55.32</v>
      </c>
      <c r="DN6" s="135" t="str">
        <f>IF(DN7="-","【-】","【"&amp;SUBSTITUTE(TEXT(DN7,"#,##0.00"),"-","△")&amp;"】")</f>
        <v>【59.52】</v>
      </c>
      <c r="DO6" s="148">
        <f t="shared" ref="DO6:DX6" si="10">DO7</f>
        <v>0</v>
      </c>
      <c r="DP6" s="148">
        <f t="shared" si="10"/>
        <v>0</v>
      </c>
      <c r="DQ6" s="148">
        <f t="shared" si="10"/>
        <v>0</v>
      </c>
      <c r="DR6" s="148">
        <f t="shared" si="10"/>
        <v>0</v>
      </c>
      <c r="DS6" s="148">
        <f t="shared" si="10"/>
        <v>0</v>
      </c>
      <c r="DT6" s="148">
        <f t="shared" si="10"/>
        <v>3.56</v>
      </c>
      <c r="DU6" s="148">
        <f t="shared" si="10"/>
        <v>3.46</v>
      </c>
      <c r="DV6" s="148">
        <f t="shared" si="10"/>
        <v>3.28</v>
      </c>
      <c r="DW6" s="148">
        <f t="shared" si="10"/>
        <v>4.66</v>
      </c>
      <c r="DX6" s="148">
        <f t="shared" si="10"/>
        <v>7.35</v>
      </c>
      <c r="DY6" s="135" t="str">
        <f>IF(DY7="-","【-】","【"&amp;SUBSTITUTE(TEXT(DY7,"#,##0.00"),"-","△")&amp;"】")</f>
        <v>【49.06】</v>
      </c>
      <c r="DZ6" s="148">
        <f t="shared" ref="DZ6:EI6" si="11">DZ7</f>
        <v>0</v>
      </c>
      <c r="EA6" s="148">
        <f t="shared" si="11"/>
        <v>0</v>
      </c>
      <c r="EB6" s="148">
        <f t="shared" si="11"/>
        <v>0</v>
      </c>
      <c r="EC6" s="148">
        <f t="shared" si="11"/>
        <v>0</v>
      </c>
      <c r="ED6" s="148">
        <f t="shared" si="11"/>
        <v>0</v>
      </c>
      <c r="EE6" s="148">
        <f t="shared" si="11"/>
        <v>6.e-002</v>
      </c>
      <c r="EF6" s="148">
        <f t="shared" si="11"/>
        <v>0.13</v>
      </c>
      <c r="EG6" s="148">
        <f t="shared" si="11"/>
        <v>2.e-002</v>
      </c>
      <c r="EH6" s="148">
        <f t="shared" si="11"/>
        <v>6.e-002</v>
      </c>
      <c r="EI6" s="148">
        <f t="shared" si="11"/>
        <v>9.e-002</v>
      </c>
      <c r="EJ6" s="135" t="str">
        <f>IF(EJ7="-","【-】","【"&amp;SUBSTITUTE(TEXT(EJ7,"#,##0.00"),"-","△")&amp;"】")</f>
        <v>【0.39】</v>
      </c>
    </row>
    <row r="7" spans="1:140" s="128" customFormat="1">
      <c r="A7" s="130"/>
      <c r="B7" s="136" t="s">
        <v>87</v>
      </c>
      <c r="C7" s="136" t="s">
        <v>88</v>
      </c>
      <c r="D7" s="136" t="s">
        <v>2</v>
      </c>
      <c r="E7" s="136" t="s">
        <v>89</v>
      </c>
      <c r="F7" s="136" t="s">
        <v>90</v>
      </c>
      <c r="G7" s="136" t="s">
        <v>91</v>
      </c>
      <c r="H7" s="136" t="s">
        <v>92</v>
      </c>
      <c r="I7" s="136" t="s">
        <v>93</v>
      </c>
      <c r="J7" s="136" t="s">
        <v>94</v>
      </c>
      <c r="K7" s="143">
        <v>5950</v>
      </c>
      <c r="L7" s="136" t="s">
        <v>95</v>
      </c>
      <c r="M7" s="143">
        <v>1</v>
      </c>
      <c r="N7" s="143">
        <v>4190</v>
      </c>
      <c r="O7" s="144" t="s">
        <v>96</v>
      </c>
      <c r="P7" s="144">
        <v>57.6</v>
      </c>
      <c r="Q7" s="143">
        <v>2</v>
      </c>
      <c r="R7" s="143">
        <v>5950</v>
      </c>
      <c r="S7" s="136" t="s">
        <v>75</v>
      </c>
      <c r="T7" s="149">
        <v>155.04</v>
      </c>
      <c r="U7" s="149">
        <v>139.22</v>
      </c>
      <c r="V7" s="149">
        <v>113.3</v>
      </c>
      <c r="W7" s="149">
        <v>105.26</v>
      </c>
      <c r="X7" s="149">
        <v>103.36</v>
      </c>
      <c r="Y7" s="149">
        <v>120</v>
      </c>
      <c r="Z7" s="149">
        <v>113.67</v>
      </c>
      <c r="AA7" s="149">
        <v>110.79</v>
      </c>
      <c r="AB7" s="149">
        <v>108.76</v>
      </c>
      <c r="AC7" s="155">
        <v>110.19</v>
      </c>
      <c r="AD7" s="149">
        <v>118.49</v>
      </c>
      <c r="AE7" s="149">
        <v>0</v>
      </c>
      <c r="AF7" s="149">
        <v>0</v>
      </c>
      <c r="AG7" s="149">
        <v>0</v>
      </c>
      <c r="AH7" s="149">
        <v>0</v>
      </c>
      <c r="AI7" s="149">
        <v>0</v>
      </c>
      <c r="AJ7" s="149">
        <v>115.82</v>
      </c>
      <c r="AK7" s="149">
        <v>118.97</v>
      </c>
      <c r="AL7" s="149">
        <v>121.15</v>
      </c>
      <c r="AM7" s="149">
        <v>125.8</v>
      </c>
      <c r="AN7" s="149">
        <v>132.55000000000001</v>
      </c>
      <c r="AO7" s="149">
        <v>19.579999999999998</v>
      </c>
      <c r="AP7" s="149">
        <v>550.17999999999995</v>
      </c>
      <c r="AQ7" s="149">
        <v>575.39</v>
      </c>
      <c r="AR7" s="149">
        <v>740.26</v>
      </c>
      <c r="AS7" s="149">
        <v>840.04</v>
      </c>
      <c r="AT7" s="149">
        <v>784.29</v>
      </c>
      <c r="AU7" s="149">
        <v>549.77</v>
      </c>
      <c r="AV7" s="149">
        <v>730.25</v>
      </c>
      <c r="AW7" s="149">
        <v>868.31</v>
      </c>
      <c r="AX7" s="149">
        <v>732.52</v>
      </c>
      <c r="AY7" s="149">
        <v>819.73</v>
      </c>
      <c r="AZ7" s="149">
        <v>436.32</v>
      </c>
      <c r="BA7" s="149">
        <v>711.59</v>
      </c>
      <c r="BB7" s="149">
        <v>700.66</v>
      </c>
      <c r="BC7" s="149">
        <v>676.62</v>
      </c>
      <c r="BD7" s="149">
        <v>658.69</v>
      </c>
      <c r="BE7" s="149">
        <v>714.71</v>
      </c>
      <c r="BF7" s="149">
        <v>536.28</v>
      </c>
      <c r="BG7" s="149">
        <v>514.66</v>
      </c>
      <c r="BH7" s="149">
        <v>504.81</v>
      </c>
      <c r="BI7" s="149">
        <v>498.01</v>
      </c>
      <c r="BJ7" s="149">
        <v>490.39</v>
      </c>
      <c r="BK7" s="149">
        <v>238.21</v>
      </c>
      <c r="BL7" s="149">
        <v>160.06</v>
      </c>
      <c r="BM7" s="149">
        <v>142.49</v>
      </c>
      <c r="BN7" s="149">
        <v>114.01</v>
      </c>
      <c r="BO7" s="149">
        <v>105.45</v>
      </c>
      <c r="BP7" s="149">
        <v>103.41</v>
      </c>
      <c r="BQ7" s="149">
        <v>100.54</v>
      </c>
      <c r="BR7" s="149">
        <v>95.99</v>
      </c>
      <c r="BS7" s="149">
        <v>94.91</v>
      </c>
      <c r="BT7" s="149">
        <v>90.22</v>
      </c>
      <c r="BU7" s="149">
        <v>90.8</v>
      </c>
      <c r="BV7" s="149">
        <v>113.3</v>
      </c>
      <c r="BW7" s="149">
        <v>28.11</v>
      </c>
      <c r="BX7" s="149">
        <v>31.58</v>
      </c>
      <c r="BY7" s="149">
        <v>39.47</v>
      </c>
      <c r="BZ7" s="149">
        <v>42.67</v>
      </c>
      <c r="CA7" s="149">
        <v>43.51</v>
      </c>
      <c r="CB7" s="149">
        <v>42.19</v>
      </c>
      <c r="CC7" s="149">
        <v>44.55</v>
      </c>
      <c r="CD7" s="149">
        <v>47.36</v>
      </c>
      <c r="CE7" s="149">
        <v>49.94</v>
      </c>
      <c r="CF7" s="149">
        <v>50.56</v>
      </c>
      <c r="CG7" s="149">
        <v>18.87</v>
      </c>
      <c r="CH7" s="149">
        <v>62.49</v>
      </c>
      <c r="CI7" s="149">
        <v>65.17</v>
      </c>
      <c r="CJ7" s="149">
        <v>68.03</v>
      </c>
      <c r="CK7" s="149">
        <v>69.19</v>
      </c>
      <c r="CL7" s="149">
        <v>70.42</v>
      </c>
      <c r="CM7" s="149">
        <v>35.54</v>
      </c>
      <c r="CN7" s="149">
        <v>35.24</v>
      </c>
      <c r="CO7" s="149">
        <v>35.22</v>
      </c>
      <c r="CP7" s="149">
        <v>34.92</v>
      </c>
      <c r="CQ7" s="149">
        <v>34.19</v>
      </c>
      <c r="CR7" s="149">
        <v>53.39</v>
      </c>
      <c r="CS7" s="149">
        <v>100</v>
      </c>
      <c r="CT7" s="149">
        <v>100</v>
      </c>
      <c r="CU7" s="149">
        <v>100</v>
      </c>
      <c r="CV7" s="149">
        <v>100</v>
      </c>
      <c r="CW7" s="149">
        <v>100</v>
      </c>
      <c r="CX7" s="149">
        <v>50.81</v>
      </c>
      <c r="CY7" s="149">
        <v>50.28</v>
      </c>
      <c r="CZ7" s="149">
        <v>51.42</v>
      </c>
      <c r="DA7" s="149">
        <v>50.9</v>
      </c>
      <c r="DB7" s="149">
        <v>49.05</v>
      </c>
      <c r="DC7" s="149">
        <v>76.89</v>
      </c>
      <c r="DD7" s="149">
        <v>65.709999999999994</v>
      </c>
      <c r="DE7" s="149">
        <v>67.040000000000006</v>
      </c>
      <c r="DF7" s="149">
        <v>68.459999999999994</v>
      </c>
      <c r="DG7" s="149">
        <v>69.739999999999995</v>
      </c>
      <c r="DH7" s="149">
        <v>68.430000000000007</v>
      </c>
      <c r="DI7" s="149">
        <v>53.32</v>
      </c>
      <c r="DJ7" s="149">
        <v>53.4</v>
      </c>
      <c r="DK7" s="149">
        <v>53.49</v>
      </c>
      <c r="DL7" s="149">
        <v>54.3</v>
      </c>
      <c r="DM7" s="149">
        <v>55.32</v>
      </c>
      <c r="DN7" s="149">
        <v>59.52</v>
      </c>
      <c r="DO7" s="149">
        <v>0</v>
      </c>
      <c r="DP7" s="149">
        <v>0</v>
      </c>
      <c r="DQ7" s="149">
        <v>0</v>
      </c>
      <c r="DR7" s="149">
        <v>0</v>
      </c>
      <c r="DS7" s="149">
        <v>0</v>
      </c>
      <c r="DT7" s="149">
        <v>3.56</v>
      </c>
      <c r="DU7" s="149">
        <v>3.46</v>
      </c>
      <c r="DV7" s="149">
        <v>3.28</v>
      </c>
      <c r="DW7" s="149">
        <v>4.66</v>
      </c>
      <c r="DX7" s="149">
        <v>7.35</v>
      </c>
      <c r="DY7" s="149">
        <v>49.06</v>
      </c>
      <c r="DZ7" s="149">
        <v>0</v>
      </c>
      <c r="EA7" s="149">
        <v>0</v>
      </c>
      <c r="EB7" s="149">
        <v>0</v>
      </c>
      <c r="EC7" s="149">
        <v>0</v>
      </c>
      <c r="ED7" s="149">
        <v>0</v>
      </c>
      <c r="EE7" s="149">
        <v>6.e-002</v>
      </c>
      <c r="EF7" s="149">
        <v>0.13</v>
      </c>
      <c r="EG7" s="149">
        <v>2.e-002</v>
      </c>
      <c r="EH7" s="149">
        <v>6.e-002</v>
      </c>
      <c r="EI7" s="149">
        <v>9.e-002</v>
      </c>
      <c r="EJ7" s="149">
        <v>0.39</v>
      </c>
    </row>
    <row r="8" spans="1:140">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row>
    <row r="9" spans="1:140">
      <c r="A9" s="131"/>
      <c r="B9" s="131" t="s">
        <v>97</v>
      </c>
      <c r="C9" s="131" t="s">
        <v>98</v>
      </c>
      <c r="D9" s="131" t="s">
        <v>99</v>
      </c>
      <c r="E9" s="131" t="s">
        <v>100</v>
      </c>
      <c r="F9" s="131" t="s">
        <v>101</v>
      </c>
      <c r="T9" s="151" t="str">
        <f>T4</f>
        <v>①経常収支比率(％)</v>
      </c>
      <c r="U9" s="151"/>
      <c r="V9" s="151"/>
      <c r="W9" s="151"/>
      <c r="X9" s="151"/>
      <c r="Y9" s="151"/>
      <c r="Z9" s="151"/>
      <c r="AA9" s="151"/>
      <c r="AB9" s="151"/>
      <c r="AC9" s="151"/>
      <c r="AE9" s="151" t="str">
        <f>AE4</f>
        <v>②累積欠損金比率(％)</v>
      </c>
      <c r="AF9" s="151"/>
      <c r="AG9" s="151"/>
      <c r="AH9" s="151"/>
      <c r="AI9" s="151"/>
      <c r="AJ9" s="151"/>
      <c r="AK9" s="151"/>
      <c r="AL9" s="151"/>
      <c r="AM9" s="151"/>
      <c r="AN9" s="151"/>
      <c r="AP9" s="151" t="str">
        <f>AP4</f>
        <v>③流動比率(％)</v>
      </c>
      <c r="AQ9" s="151"/>
      <c r="AR9" s="151"/>
      <c r="AS9" s="151"/>
      <c r="AT9" s="151"/>
      <c r="AU9" s="151"/>
      <c r="AV9" s="151"/>
      <c r="AW9" s="151"/>
      <c r="AX9" s="151"/>
      <c r="AY9" s="151"/>
      <c r="BA9" s="151" t="str">
        <f>BA4</f>
        <v>④企業債残高対給水収益比率(％)</v>
      </c>
      <c r="BB9" s="151"/>
      <c r="BC9" s="151"/>
      <c r="BD9" s="151"/>
      <c r="BE9" s="151"/>
      <c r="BF9" s="151"/>
      <c r="BG9" s="151"/>
      <c r="BH9" s="151"/>
      <c r="BI9" s="151"/>
      <c r="BJ9" s="151"/>
      <c r="BL9" s="151" t="str">
        <f>BL4</f>
        <v>⑤料金回収率(％)</v>
      </c>
      <c r="BM9" s="151"/>
      <c r="BN9" s="151"/>
      <c r="BO9" s="151"/>
      <c r="BP9" s="151"/>
      <c r="BQ9" s="151"/>
      <c r="BR9" s="151"/>
      <c r="BS9" s="151"/>
      <c r="BT9" s="151"/>
      <c r="BU9" s="151"/>
      <c r="BW9" s="151" t="str">
        <f>BW4</f>
        <v>⑥給水原価(円)</v>
      </c>
      <c r="BX9" s="151"/>
      <c r="BY9" s="151"/>
      <c r="BZ9" s="151"/>
      <c r="CA9" s="151"/>
      <c r="CB9" s="151"/>
      <c r="CC9" s="151"/>
      <c r="CD9" s="151"/>
      <c r="CE9" s="151"/>
      <c r="CF9" s="151"/>
      <c r="CH9" s="151" t="str">
        <f>CH4</f>
        <v>⑦施設利用率(％)</v>
      </c>
      <c r="CI9" s="151"/>
      <c r="CJ9" s="151"/>
      <c r="CK9" s="151"/>
      <c r="CL9" s="151"/>
      <c r="CM9" s="151"/>
      <c r="CN9" s="151"/>
      <c r="CO9" s="151"/>
      <c r="CP9" s="151"/>
      <c r="CQ9" s="151"/>
      <c r="CS9" s="151" t="str">
        <f>CS4</f>
        <v>⑧契約率(％)</v>
      </c>
      <c r="CT9" s="151"/>
      <c r="CU9" s="151"/>
      <c r="CV9" s="151"/>
      <c r="CW9" s="151"/>
      <c r="CX9" s="151"/>
      <c r="CY9" s="151"/>
      <c r="CZ9" s="151"/>
      <c r="DA9" s="151"/>
      <c r="DB9" s="151"/>
      <c r="DD9" s="151" t="str">
        <f>DD4</f>
        <v>①有形固定資産減価償却率(％)</v>
      </c>
      <c r="DE9" s="151"/>
      <c r="DF9" s="151"/>
      <c r="DG9" s="151"/>
      <c r="DH9" s="151"/>
      <c r="DI9" s="151"/>
      <c r="DJ9" s="151"/>
      <c r="DK9" s="151"/>
      <c r="DL9" s="151"/>
      <c r="DM9" s="151"/>
      <c r="DO9" s="151" t="str">
        <f>DO4</f>
        <v>②管路経年化率(％)</v>
      </c>
      <c r="DP9" s="151"/>
      <c r="DQ9" s="151"/>
      <c r="DR9" s="151"/>
      <c r="DS9" s="151"/>
      <c r="DT9" s="151"/>
      <c r="DU9" s="151"/>
      <c r="DV9" s="151"/>
      <c r="DW9" s="151"/>
      <c r="DX9" s="151"/>
      <c r="DZ9" s="151" t="str">
        <f>DZ4</f>
        <v>③管路更新率(％)</v>
      </c>
      <c r="EA9" s="151"/>
      <c r="EB9" s="151"/>
      <c r="EC9" s="151"/>
      <c r="ED9" s="151"/>
      <c r="EE9" s="151"/>
      <c r="EF9" s="151"/>
      <c r="EG9" s="151"/>
      <c r="EH9" s="151"/>
      <c r="EI9" s="151"/>
    </row>
    <row r="10" spans="1:140">
      <c r="A10" s="131" t="s">
        <v>60</v>
      </c>
      <c r="B10" s="137" t="str">
        <f>IF(VALUE($B$7)=0,"",IF(VALUE($B$7)&gt;2022,"R"&amp;TEXT(VALUE($B$7)-2022,"00"),"H"&amp;VALUE($B$7)-1992))</f>
        <v>H28</v>
      </c>
      <c r="C10" s="137" t="str">
        <f>IF(VALUE($B$7)=0,"",IF(VALUE($B$7)&gt;2021,"R"&amp;TEXT(VALUE($B$7)-2021,"00"),"H"&amp;VALUE($B$7)-1991))</f>
        <v>H29</v>
      </c>
      <c r="D10" s="137" t="str">
        <f>IF(VALUE($B$7)=0,"",IF(VALUE($B$7)&gt;2020,"R"&amp;TEXT(VALUE($B$7)-2020,"00"),"H"&amp;VALUE($B$7)-1990))</f>
        <v>H30</v>
      </c>
      <c r="E10" s="137" t="str">
        <f>IF(VALUE($B$7)=0,"",IF(VALUE($B$7)&gt;2019,"R"&amp;TEXT(VALUE($B$7)-2019,"00"),"H"&amp;VALUE($B$7)-1989))</f>
        <v>R01</v>
      </c>
      <c r="F10" s="137" t="str">
        <f>IF(VALUE($B$7)=0,"",IF(VALUE($B$7)&gt;2018,"R"&amp;TEXT(VALUE($B$7)-2018,"00"),"H"&amp;VALUE($B$7)-1988))</f>
        <v>R02</v>
      </c>
      <c r="T10" s="150"/>
      <c r="U10" s="153" t="str">
        <f>$B$10</f>
        <v>H28</v>
      </c>
      <c r="V10" s="153" t="str">
        <f>$C$10</f>
        <v>H29</v>
      </c>
      <c r="W10" s="153" t="str">
        <f>$D$10</f>
        <v>H30</v>
      </c>
      <c r="X10" s="153" t="str">
        <f>$E$10</f>
        <v>R01</v>
      </c>
      <c r="Y10" s="153" t="str">
        <f>$F$10</f>
        <v>R02</v>
      </c>
      <c r="AE10" s="150"/>
      <c r="AF10" s="153" t="str">
        <f>$B$10</f>
        <v>H28</v>
      </c>
      <c r="AG10" s="153" t="str">
        <f>$C$10</f>
        <v>H29</v>
      </c>
      <c r="AH10" s="153" t="str">
        <f>$D$10</f>
        <v>H30</v>
      </c>
      <c r="AI10" s="153" t="str">
        <f>$E$10</f>
        <v>R01</v>
      </c>
      <c r="AJ10" s="153" t="str">
        <f>$F$10</f>
        <v>R02</v>
      </c>
      <c r="AP10" s="150"/>
      <c r="AQ10" s="153" t="str">
        <f>$B$10</f>
        <v>H28</v>
      </c>
      <c r="AR10" s="153" t="str">
        <f>$C$10</f>
        <v>H29</v>
      </c>
      <c r="AS10" s="153" t="str">
        <f>$D$10</f>
        <v>H30</v>
      </c>
      <c r="AT10" s="153" t="str">
        <f>$E$10</f>
        <v>R01</v>
      </c>
      <c r="AU10" s="153" t="str">
        <f>$F$10</f>
        <v>R02</v>
      </c>
      <c r="BA10" s="150"/>
      <c r="BB10" s="153" t="str">
        <f>$B$10</f>
        <v>H28</v>
      </c>
      <c r="BC10" s="153" t="str">
        <f>$C$10</f>
        <v>H29</v>
      </c>
      <c r="BD10" s="153" t="str">
        <f>$D$10</f>
        <v>H30</v>
      </c>
      <c r="BE10" s="153" t="str">
        <f>$E$10</f>
        <v>R01</v>
      </c>
      <c r="BF10" s="153" t="str">
        <f>$F$10</f>
        <v>R02</v>
      </c>
      <c r="BL10" s="150"/>
      <c r="BM10" s="153" t="str">
        <f>$B$10</f>
        <v>H28</v>
      </c>
      <c r="BN10" s="153" t="str">
        <f>$C$10</f>
        <v>H29</v>
      </c>
      <c r="BO10" s="153" t="str">
        <f>$D$10</f>
        <v>H30</v>
      </c>
      <c r="BP10" s="153" t="str">
        <f>$E$10</f>
        <v>R01</v>
      </c>
      <c r="BQ10" s="153" t="str">
        <f>$F$10</f>
        <v>R02</v>
      </c>
      <c r="BW10" s="150"/>
      <c r="BX10" s="153" t="str">
        <f>$B$10</f>
        <v>H28</v>
      </c>
      <c r="BY10" s="153" t="str">
        <f>$C$10</f>
        <v>H29</v>
      </c>
      <c r="BZ10" s="153" t="str">
        <f>$D$10</f>
        <v>H30</v>
      </c>
      <c r="CA10" s="153" t="str">
        <f>$E$10</f>
        <v>R01</v>
      </c>
      <c r="CB10" s="153" t="str">
        <f>$F$10</f>
        <v>R02</v>
      </c>
      <c r="CH10" s="150"/>
      <c r="CI10" s="153" t="str">
        <f>$B$10</f>
        <v>H28</v>
      </c>
      <c r="CJ10" s="153" t="str">
        <f>$C$10</f>
        <v>H29</v>
      </c>
      <c r="CK10" s="153" t="str">
        <f>$D$10</f>
        <v>H30</v>
      </c>
      <c r="CL10" s="153" t="str">
        <f>$E$10</f>
        <v>R01</v>
      </c>
      <c r="CM10" s="153" t="str">
        <f>$F$10</f>
        <v>R02</v>
      </c>
      <c r="CS10" s="150"/>
      <c r="CT10" s="153" t="str">
        <f>$B$10</f>
        <v>H28</v>
      </c>
      <c r="CU10" s="153" t="str">
        <f>$C$10</f>
        <v>H29</v>
      </c>
      <c r="CV10" s="153" t="str">
        <f>$D$10</f>
        <v>H30</v>
      </c>
      <c r="CW10" s="153" t="str">
        <f>$E$10</f>
        <v>R01</v>
      </c>
      <c r="CX10" s="153" t="str">
        <f>$F$10</f>
        <v>R02</v>
      </c>
      <c r="DD10" s="150"/>
      <c r="DE10" s="153" t="str">
        <f>$B$10</f>
        <v>H28</v>
      </c>
      <c r="DF10" s="153" t="str">
        <f>$C$10</f>
        <v>H29</v>
      </c>
      <c r="DG10" s="153" t="str">
        <f>$D$10</f>
        <v>H30</v>
      </c>
      <c r="DH10" s="153" t="str">
        <f>$E$10</f>
        <v>R01</v>
      </c>
      <c r="DI10" s="153" t="str">
        <f>$F$10</f>
        <v>R02</v>
      </c>
      <c r="DO10" s="150"/>
      <c r="DP10" s="153" t="str">
        <f>$B$10</f>
        <v>H28</v>
      </c>
      <c r="DQ10" s="153" t="str">
        <f>$C$10</f>
        <v>H29</v>
      </c>
      <c r="DR10" s="153" t="str">
        <f>$D$10</f>
        <v>H30</v>
      </c>
      <c r="DS10" s="153" t="str">
        <f>$E$10</f>
        <v>R01</v>
      </c>
      <c r="DT10" s="153" t="str">
        <f>$F$10</f>
        <v>R02</v>
      </c>
      <c r="DZ10" s="150"/>
      <c r="EA10" s="153" t="str">
        <f>$B$10</f>
        <v>H28</v>
      </c>
      <c r="EB10" s="153" t="str">
        <f>$C$10</f>
        <v>H29</v>
      </c>
      <c r="EC10" s="153" t="str">
        <f>$D$10</f>
        <v>H30</v>
      </c>
      <c r="ED10" s="153" t="str">
        <f>$E$10</f>
        <v>R01</v>
      </c>
      <c r="EE10" s="153" t="str">
        <f>$F$10</f>
        <v>R02</v>
      </c>
    </row>
    <row r="11" spans="1:140">
      <c r="T11" s="152" t="s">
        <v>4</v>
      </c>
      <c r="U11" s="154">
        <f>IF(T6="-",NA(),T6)</f>
        <v>155.04</v>
      </c>
      <c r="V11" s="154">
        <f>IF(U6="-",NA(),U6)</f>
        <v>139.22</v>
      </c>
      <c r="W11" s="154">
        <f>IF(V6="-",NA(),V6)</f>
        <v>113.3</v>
      </c>
      <c r="X11" s="154">
        <f>IF(W6="-",NA(),W6)</f>
        <v>105.26</v>
      </c>
      <c r="Y11" s="154">
        <f>IF(X6="-",NA(),X6)</f>
        <v>103.36</v>
      </c>
      <c r="AE11" s="152" t="s">
        <v>4</v>
      </c>
      <c r="AF11" s="154">
        <f>IF(AE6="-",NA(),AE6)</f>
        <v>0</v>
      </c>
      <c r="AG11" s="154">
        <f>IF(AF6="-",NA(),AF6)</f>
        <v>0</v>
      </c>
      <c r="AH11" s="154">
        <f>IF(AG6="-",NA(),AG6)</f>
        <v>0</v>
      </c>
      <c r="AI11" s="154">
        <f>IF(AH6="-",NA(),AH6)</f>
        <v>0</v>
      </c>
      <c r="AJ11" s="154">
        <f>IF(AI6="-",NA(),AI6)</f>
        <v>0</v>
      </c>
      <c r="AP11" s="152" t="s">
        <v>4</v>
      </c>
      <c r="AQ11" s="154">
        <f>IF(AP6="-",NA(),AP6)</f>
        <v>550.17999999999995</v>
      </c>
      <c r="AR11" s="154">
        <f>IF(AQ6="-",NA(),AQ6)</f>
        <v>575.39</v>
      </c>
      <c r="AS11" s="154">
        <f>IF(AR6="-",NA(),AR6)</f>
        <v>740.26</v>
      </c>
      <c r="AT11" s="154">
        <f>IF(AS6="-",NA(),AS6)</f>
        <v>840.04</v>
      </c>
      <c r="AU11" s="154">
        <f>IF(AT6="-",NA(),AT6)</f>
        <v>784.29</v>
      </c>
      <c r="BA11" s="152" t="s">
        <v>4</v>
      </c>
      <c r="BB11" s="154">
        <f>IF(BA6="-",NA(),BA6)</f>
        <v>711.59</v>
      </c>
      <c r="BC11" s="154">
        <f>IF(BB6="-",NA(),BB6)</f>
        <v>700.66</v>
      </c>
      <c r="BD11" s="154">
        <f>IF(BC6="-",NA(),BC6)</f>
        <v>676.62</v>
      </c>
      <c r="BE11" s="154">
        <f>IF(BD6="-",NA(),BD6)</f>
        <v>658.69</v>
      </c>
      <c r="BF11" s="154">
        <f>IF(BE6="-",NA(),BE6)</f>
        <v>714.71</v>
      </c>
      <c r="BL11" s="152" t="s">
        <v>4</v>
      </c>
      <c r="BM11" s="154">
        <f>IF(BL6="-",NA(),BL6)</f>
        <v>160.06</v>
      </c>
      <c r="BN11" s="154">
        <f>IF(BM6="-",NA(),BM6)</f>
        <v>142.49</v>
      </c>
      <c r="BO11" s="154">
        <f>IF(BN6="-",NA(),BN6)</f>
        <v>114.01</v>
      </c>
      <c r="BP11" s="154">
        <f>IF(BO6="-",NA(),BO6)</f>
        <v>105.45</v>
      </c>
      <c r="BQ11" s="154">
        <f>IF(BP6="-",NA(),BP6)</f>
        <v>103.41</v>
      </c>
      <c r="BW11" s="152" t="s">
        <v>4</v>
      </c>
      <c r="BX11" s="154">
        <f>IF(BW6="-",NA(),BW6)</f>
        <v>28.11</v>
      </c>
      <c r="BY11" s="154">
        <f>IF(BX6="-",NA(),BX6)</f>
        <v>31.58</v>
      </c>
      <c r="BZ11" s="154">
        <f>IF(BY6="-",NA(),BY6)</f>
        <v>39.47</v>
      </c>
      <c r="CA11" s="154">
        <f>IF(BZ6="-",NA(),BZ6)</f>
        <v>42.67</v>
      </c>
      <c r="CB11" s="154">
        <f>IF(CA6="-",NA(),CA6)</f>
        <v>43.51</v>
      </c>
      <c r="CH11" s="152" t="s">
        <v>4</v>
      </c>
      <c r="CI11" s="154">
        <f>IF(CH6="-",NA(),CH6)</f>
        <v>62.49</v>
      </c>
      <c r="CJ11" s="154">
        <f>IF(CI6="-",NA(),CI6)</f>
        <v>65.17</v>
      </c>
      <c r="CK11" s="154">
        <f>IF(CJ6="-",NA(),CJ6)</f>
        <v>68.03</v>
      </c>
      <c r="CL11" s="154">
        <f>IF(CK6="-",NA(),CK6)</f>
        <v>69.19</v>
      </c>
      <c r="CM11" s="154">
        <f>IF(CL6="-",NA(),CL6)</f>
        <v>70.42</v>
      </c>
      <c r="CS11" s="152" t="s">
        <v>4</v>
      </c>
      <c r="CT11" s="154">
        <f>IF(CS6="-",NA(),CS6)</f>
        <v>100</v>
      </c>
      <c r="CU11" s="154">
        <f>IF(CT6="-",NA(),CT6)</f>
        <v>100</v>
      </c>
      <c r="CV11" s="154">
        <f>IF(CU6="-",NA(),CU6)</f>
        <v>100</v>
      </c>
      <c r="CW11" s="154">
        <f>IF(CV6="-",NA(),CV6)</f>
        <v>100</v>
      </c>
      <c r="CX11" s="154">
        <f>IF(CW6="-",NA(),CW6)</f>
        <v>100</v>
      </c>
      <c r="DD11" s="152" t="s">
        <v>4</v>
      </c>
      <c r="DE11" s="154">
        <f>IF(DD6="-",NA(),DD6)</f>
        <v>65.709999999999994</v>
      </c>
      <c r="DF11" s="154">
        <f>IF(DE6="-",NA(),DE6)</f>
        <v>67.040000000000006</v>
      </c>
      <c r="DG11" s="154">
        <f>IF(DF6="-",NA(),DF6)</f>
        <v>68.459999999999994</v>
      </c>
      <c r="DH11" s="154">
        <f>IF(DG6="-",NA(),DG6)</f>
        <v>69.739999999999995</v>
      </c>
      <c r="DI11" s="154">
        <f>IF(DH6="-",NA(),DH6)</f>
        <v>68.430000000000007</v>
      </c>
      <c r="DO11" s="152" t="s">
        <v>4</v>
      </c>
      <c r="DP11" s="154">
        <f>IF(DO6="-",NA(),DO6)</f>
        <v>0</v>
      </c>
      <c r="DQ11" s="154">
        <f>IF(DP6="-",NA(),DP6)</f>
        <v>0</v>
      </c>
      <c r="DR11" s="154">
        <f>IF(DQ6="-",NA(),DQ6)</f>
        <v>0</v>
      </c>
      <c r="DS11" s="154">
        <f>IF(DR6="-",NA(),DR6)</f>
        <v>0</v>
      </c>
      <c r="DT11" s="154">
        <f>IF(DS6="-",NA(),DS6)</f>
        <v>0</v>
      </c>
      <c r="DZ11" s="152" t="s">
        <v>4</v>
      </c>
      <c r="EA11" s="154">
        <f>IF(DZ6="-",NA(),DZ6)</f>
        <v>0</v>
      </c>
      <c r="EB11" s="154">
        <f>IF(EA6="-",NA(),EA6)</f>
        <v>0</v>
      </c>
      <c r="EC11" s="154">
        <f>IF(EB6="-",NA(),EB6)</f>
        <v>0</v>
      </c>
      <c r="ED11" s="154">
        <f>IF(EC6="-",NA(),EC6)</f>
        <v>0</v>
      </c>
      <c r="EE11" s="154">
        <f>IF(ED6="-",NA(),ED6)</f>
        <v>0</v>
      </c>
    </row>
    <row r="12" spans="1:140">
      <c r="T12" s="152" t="s">
        <v>34</v>
      </c>
      <c r="U12" s="154">
        <f>IF(Y6="-",NA(),Y6)</f>
        <v>120</v>
      </c>
      <c r="V12" s="154">
        <f>IF(Z6="-",NA(),Z6)</f>
        <v>113.67</v>
      </c>
      <c r="W12" s="154">
        <f>IF(AA6="-",NA(),AA6)</f>
        <v>110.79</v>
      </c>
      <c r="X12" s="154">
        <f>IF(AB6="-",NA(),AB6)</f>
        <v>108.76</v>
      </c>
      <c r="Y12" s="154">
        <f>IF(AC6="-",NA(),AC6)</f>
        <v>110.19</v>
      </c>
      <c r="AE12" s="152" t="s">
        <v>34</v>
      </c>
      <c r="AF12" s="154">
        <f>IF(AJ6="-",NA(),AJ6)</f>
        <v>115.82</v>
      </c>
      <c r="AG12" s="154">
        <f>IF(AK6="-",NA(),AK6)</f>
        <v>118.97</v>
      </c>
      <c r="AH12" s="154">
        <f>IF(AL6="-",NA(),AL6)</f>
        <v>121.15</v>
      </c>
      <c r="AI12" s="154">
        <f>IF(AM6="-",NA(),AM6)</f>
        <v>125.8</v>
      </c>
      <c r="AJ12" s="154">
        <f>IF(AN6="-",NA(),AN6)</f>
        <v>132.55000000000001</v>
      </c>
      <c r="AP12" s="152" t="s">
        <v>34</v>
      </c>
      <c r="AQ12" s="154">
        <f>IF(AU6="-",NA(),AU6)</f>
        <v>549.77</v>
      </c>
      <c r="AR12" s="154">
        <f>IF(AV6="-",NA(),AV6)</f>
        <v>730.25</v>
      </c>
      <c r="AS12" s="154">
        <f>IF(AW6="-",NA(),AW6)</f>
        <v>868.31</v>
      </c>
      <c r="AT12" s="154">
        <f>IF(AX6="-",NA(),AX6)</f>
        <v>732.52</v>
      </c>
      <c r="AU12" s="154">
        <f>IF(AY6="-",NA(),AY6)</f>
        <v>819.73</v>
      </c>
      <c r="BA12" s="152" t="s">
        <v>34</v>
      </c>
      <c r="BB12" s="154">
        <f>IF(BF6="-",NA(),BF6)</f>
        <v>536.28</v>
      </c>
      <c r="BC12" s="154">
        <f>IF(BG6="-",NA(),BG6)</f>
        <v>514.66</v>
      </c>
      <c r="BD12" s="154">
        <f>IF(BH6="-",NA(),BH6)</f>
        <v>504.81</v>
      </c>
      <c r="BE12" s="154">
        <f>IF(BI6="-",NA(),BI6)</f>
        <v>498.01</v>
      </c>
      <c r="BF12" s="154">
        <f>IF(BJ6="-",NA(),BJ6)</f>
        <v>490.39</v>
      </c>
      <c r="BL12" s="152" t="s">
        <v>34</v>
      </c>
      <c r="BM12" s="154">
        <f>IF(BQ6="-",NA(),BQ6)</f>
        <v>100.54</v>
      </c>
      <c r="BN12" s="154">
        <f>IF(BR6="-",NA(),BR6)</f>
        <v>95.99</v>
      </c>
      <c r="BO12" s="154">
        <f>IF(BS6="-",NA(),BS6)</f>
        <v>94.91</v>
      </c>
      <c r="BP12" s="154">
        <f>IF(BT6="-",NA(),BT6)</f>
        <v>90.22</v>
      </c>
      <c r="BQ12" s="154">
        <f>IF(BU6="-",NA(),BU6)</f>
        <v>90.8</v>
      </c>
      <c r="BW12" s="152" t="s">
        <v>34</v>
      </c>
      <c r="BX12" s="154">
        <f>IF(CB6="-",NA(),CB6)</f>
        <v>42.19</v>
      </c>
      <c r="BY12" s="154">
        <f>IF(CC6="-",NA(),CC6)</f>
        <v>44.55</v>
      </c>
      <c r="BZ12" s="154">
        <f>IF(CD6="-",NA(),CD6)</f>
        <v>47.36</v>
      </c>
      <c r="CA12" s="154">
        <f>IF(CE6="-",NA(),CE6)</f>
        <v>49.94</v>
      </c>
      <c r="CB12" s="154">
        <f>IF(CF6="-",NA(),CF6)</f>
        <v>50.56</v>
      </c>
      <c r="CH12" s="152" t="s">
        <v>34</v>
      </c>
      <c r="CI12" s="154">
        <f>IF(CM6="-",NA(),CM6)</f>
        <v>35.54</v>
      </c>
      <c r="CJ12" s="154">
        <f>IF(CN6="-",NA(),CN6)</f>
        <v>35.24</v>
      </c>
      <c r="CK12" s="154">
        <f>IF(CO6="-",NA(),CO6)</f>
        <v>35.22</v>
      </c>
      <c r="CL12" s="154">
        <f>IF(CP6="-",NA(),CP6)</f>
        <v>34.92</v>
      </c>
      <c r="CM12" s="154">
        <f>IF(CQ6="-",NA(),CQ6)</f>
        <v>34.19</v>
      </c>
      <c r="CS12" s="152" t="s">
        <v>34</v>
      </c>
      <c r="CT12" s="154">
        <f>IF(CX6="-",NA(),CX6)</f>
        <v>50.81</v>
      </c>
      <c r="CU12" s="154">
        <f>IF(CY6="-",NA(),CY6)</f>
        <v>50.28</v>
      </c>
      <c r="CV12" s="154">
        <f>IF(CZ6="-",NA(),CZ6)</f>
        <v>51.42</v>
      </c>
      <c r="CW12" s="154">
        <f>IF(DA6="-",NA(),DA6)</f>
        <v>50.9</v>
      </c>
      <c r="CX12" s="154">
        <f>IF(DB6="-",NA(),DB6)</f>
        <v>49.05</v>
      </c>
      <c r="DD12" s="152" t="s">
        <v>34</v>
      </c>
      <c r="DE12" s="154">
        <f>IF(DI6="-",NA(),DI6)</f>
        <v>53.32</v>
      </c>
      <c r="DF12" s="154">
        <f>IF(DJ6="-",NA(),DJ6)</f>
        <v>53.4</v>
      </c>
      <c r="DG12" s="154">
        <f>IF(DK6="-",NA(),DK6)</f>
        <v>53.49</v>
      </c>
      <c r="DH12" s="154">
        <f>IF(DL6="-",NA(),DL6)</f>
        <v>54.3</v>
      </c>
      <c r="DI12" s="154">
        <f>IF(DM6="-",NA(),DM6)</f>
        <v>55.32</v>
      </c>
      <c r="DO12" s="152" t="s">
        <v>34</v>
      </c>
      <c r="DP12" s="154">
        <f>IF(DT6="-",NA(),DT6)</f>
        <v>3.56</v>
      </c>
      <c r="DQ12" s="154">
        <f>IF(DU6="-",NA(),DU6)</f>
        <v>3.46</v>
      </c>
      <c r="DR12" s="154">
        <f>IF(DV6="-",NA(),DV6)</f>
        <v>3.28</v>
      </c>
      <c r="DS12" s="154">
        <f>IF(DW6="-",NA(),DW6)</f>
        <v>4.66</v>
      </c>
      <c r="DT12" s="154">
        <f>IF(DX6="-",NA(),DX6)</f>
        <v>7.35</v>
      </c>
      <c r="DZ12" s="152" t="s">
        <v>34</v>
      </c>
      <c r="EA12" s="154">
        <f>IF(EE6="-",NA(),EE6)</f>
        <v>6.e-002</v>
      </c>
      <c r="EB12" s="154">
        <f>IF(EF6="-",NA(),EF6)</f>
        <v>0.13</v>
      </c>
      <c r="EC12" s="154">
        <f>IF(EG6="-",NA(),EG6)</f>
        <v>2.e-002</v>
      </c>
      <c r="ED12" s="154">
        <f>IF(EH6="-",NA(),EH6)</f>
        <v>6.e-002</v>
      </c>
      <c r="EE12" s="154">
        <f>IF(EI6="-",NA(),EI6)</f>
        <v>9.e-002</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2021-12-03T08:58:39Z</dcterms:created>
  <dcterms:modified xsi:type="dcterms:W3CDTF">2022-02-07T01:32:21Z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2022-02-07T01:32:21Z</vt:filetime>
  </property>
</Properties>
</file>